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толовая\2024-2025\Весна 03.03.2025\"/>
    </mc:Choice>
  </mc:AlternateContent>
  <xr:revisionPtr revIDLastSave="0" documentId="13_ncr:1_{D3794EAB-AB43-44F2-B536-F48F0D02C512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H157" i="1"/>
  <c r="H43" i="1"/>
  <c r="J43" i="1"/>
  <c r="G100" i="1"/>
  <c r="I100" i="1"/>
  <c r="I195" i="1"/>
  <c r="G195" i="1"/>
  <c r="I176" i="1"/>
  <c r="L176" i="1"/>
  <c r="G176" i="1"/>
  <c r="L195" i="1"/>
  <c r="J157" i="1"/>
  <c r="L157" i="1"/>
  <c r="H195" i="1"/>
  <c r="J195" i="1"/>
  <c r="H176" i="1"/>
  <c r="J176" i="1"/>
  <c r="G157" i="1"/>
  <c r="I157" i="1"/>
  <c r="H138" i="1"/>
  <c r="L138" i="1"/>
  <c r="J138" i="1"/>
  <c r="I138" i="1"/>
  <c r="G138" i="1"/>
  <c r="G119" i="1"/>
  <c r="J119" i="1"/>
  <c r="L100" i="1"/>
  <c r="J100" i="1"/>
  <c r="H100" i="1"/>
  <c r="F100" i="1"/>
  <c r="L81" i="1"/>
  <c r="J81" i="1"/>
  <c r="F81" i="1"/>
  <c r="I81" i="1"/>
  <c r="G81" i="1"/>
  <c r="H81" i="1"/>
  <c r="L62" i="1"/>
  <c r="J62" i="1"/>
  <c r="H62" i="1"/>
  <c r="F62" i="1"/>
  <c r="G62" i="1"/>
  <c r="L43" i="1"/>
  <c r="F43" i="1"/>
  <c r="I43" i="1"/>
  <c r="G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L196" i="1"/>
  <c r="H196" i="1"/>
  <c r="F196" i="1"/>
  <c r="G196" i="1"/>
</calcChain>
</file>

<file path=xl/sharedStrings.xml><?xml version="1.0" encoding="utf-8"?>
<sst xmlns="http://schemas.openxmlformats.org/spreadsheetml/2006/main" count="415" uniqueCount="167">
  <si>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</si>
  <si>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</si>
  <si>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</si>
  <si>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</si>
  <si>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</si>
  <si>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</si>
  <si>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</si>
  <si>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</si>
  <si>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</si>
  <si>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</si>
  <si>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</si>
  <si>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</si>
  <si>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</si>
  <si>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</si>
  <si>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</si>
  <si>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</si>
  <si>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</si>
  <si>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</si>
  <si>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</si>
  <si>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</si>
  <si>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</si>
  <si>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</si>
  <si>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</si>
  <si>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</si>
  <si>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</si>
  <si>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</si>
  <si>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</si>
  <si>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</si>
  <si>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</si>
  <si>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</si>
  <si>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</si>
  <si>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</si>
  <si>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</si>
  <si>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</si>
  <si>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</si>
  <si>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</si>
  <si>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</si>
  <si>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</si>
  <si>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</si>
  <si>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</si>
  <si>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</si>
  <si>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№189</t>
  </si>
  <si>
    <t>яйца варенные</t>
  </si>
  <si>
    <t>№209</t>
  </si>
  <si>
    <t>какао с молоком</t>
  </si>
  <si>
    <t>№382</t>
  </si>
  <si>
    <t>хлеб пшеничный</t>
  </si>
  <si>
    <t>ПР</t>
  </si>
  <si>
    <t>фрукты свежие</t>
  </si>
  <si>
    <t>№340</t>
  </si>
  <si>
    <t>овощи свежие в нарезке</t>
  </si>
  <si>
    <t>№71</t>
  </si>
  <si>
    <t>суп картофельный с бобовыми</t>
  </si>
  <si>
    <t>№102</t>
  </si>
  <si>
    <t>пловы из птицы</t>
  </si>
  <si>
    <t>№291</t>
  </si>
  <si>
    <t>компот из апельсинов</t>
  </si>
  <si>
    <t>№346</t>
  </si>
  <si>
    <t>хлеб дарницкий</t>
  </si>
  <si>
    <t>овощные палочки</t>
  </si>
  <si>
    <t>котлеты рубленные из птицы с соусом томатным</t>
  </si>
  <si>
    <t>№314</t>
  </si>
  <si>
    <t>макаронные изделия отварные</t>
  </si>
  <si>
    <t>№202</t>
  </si>
  <si>
    <t>чай с сахаром</t>
  </si>
  <si>
    <t>№376</t>
  </si>
  <si>
    <t>№40</t>
  </si>
  <si>
    <t>№80</t>
  </si>
  <si>
    <t>жаркое по-домашнему</t>
  </si>
  <si>
    <t>№259</t>
  </si>
  <si>
    <t>кисель</t>
  </si>
  <si>
    <t>№411</t>
  </si>
  <si>
    <t>запеканка из творога с яблоками (с молоком сгущенным)</t>
  </si>
  <si>
    <t>№224</t>
  </si>
  <si>
    <t>бутерброды с сыром</t>
  </si>
  <si>
    <t>№3</t>
  </si>
  <si>
    <t>кофейный напиток</t>
  </si>
  <si>
    <t>№432</t>
  </si>
  <si>
    <t xml:space="preserve">фрукты свежие </t>
  </si>
  <si>
    <t>суп с вермешелью</t>
  </si>
  <si>
    <t>№103</t>
  </si>
  <si>
    <t>фрикадельки из птицы</t>
  </si>
  <si>
    <t>№297</t>
  </si>
  <si>
    <t>капуста тушеная</t>
  </si>
  <si>
    <t>№139</t>
  </si>
  <si>
    <t>сок фруктовый</t>
  </si>
  <si>
    <t>№389</t>
  </si>
  <si>
    <t>рыба тушенная в томате с овощами</t>
  </si>
  <si>
    <t>№229</t>
  </si>
  <si>
    <t>пюре картофельное</t>
  </si>
  <si>
    <t>№128</t>
  </si>
  <si>
    <t>чай с лимоном</t>
  </si>
  <si>
    <t>№377</t>
  </si>
  <si>
    <t>суп картофельный с пельменями</t>
  </si>
  <si>
    <t>№110</t>
  </si>
  <si>
    <t>гуляш</t>
  </si>
  <si>
    <t>№260</t>
  </si>
  <si>
    <t>каша гречневая рассыпчатая</t>
  </si>
  <si>
    <t>№323</t>
  </si>
  <si>
    <t>компот из свежих плодов</t>
  </si>
  <si>
    <t>№342</t>
  </si>
  <si>
    <t>плов из отварной говядины</t>
  </si>
  <si>
    <t>№244</t>
  </si>
  <si>
    <t>сок инд.упак</t>
  </si>
  <si>
    <t>суп с рыбными консервами</t>
  </si>
  <si>
    <t>№87</t>
  </si>
  <si>
    <t>кнели куриные с соусом томатным</t>
  </si>
  <si>
    <t>№319</t>
  </si>
  <si>
    <t>компот из свежих ягод</t>
  </si>
  <si>
    <t>№375</t>
  </si>
  <si>
    <t>каша пшенная жидкая</t>
  </si>
  <si>
    <t>фрикадельки рыбные запеченные с соусом сметанным</t>
  </si>
  <si>
    <t>№234</t>
  </si>
  <si>
    <t>рис отварной с оващами</t>
  </si>
  <si>
    <t>№58</t>
  </si>
  <si>
    <t>компот из смеси сухофруктов</t>
  </si>
  <si>
    <t>№349</t>
  </si>
  <si>
    <t>омлет с сыром</t>
  </si>
  <si>
    <t>№211</t>
  </si>
  <si>
    <t>бутербод с маслом (батон)</t>
  </si>
  <si>
    <t>№1</t>
  </si>
  <si>
    <t>чай с молоком</t>
  </si>
  <si>
    <t>№378</t>
  </si>
  <si>
    <t>салат из свежих помидоров с луком</t>
  </si>
  <si>
    <t>№25</t>
  </si>
  <si>
    <t>суп из овощей</t>
  </si>
  <si>
    <t>№89</t>
  </si>
  <si>
    <t>птица тушеная в сметанно-томатном соусе</t>
  </si>
  <si>
    <t>№290</t>
  </si>
  <si>
    <t>компот из кураги</t>
  </si>
  <si>
    <t>№348</t>
  </si>
  <si>
    <t>рыба запеченная с соусоим сметанным</t>
  </si>
  <si>
    <t>№232</t>
  </si>
  <si>
    <t>каша гречневая  рассыпчатая с овощами</t>
  </si>
  <si>
    <t>№166</t>
  </si>
  <si>
    <t>винегрет овощной</t>
  </si>
  <si>
    <t>№67</t>
  </si>
  <si>
    <t>суп-лапша домашняя</t>
  </si>
  <si>
    <t>№113</t>
  </si>
  <si>
    <t>напиток из черной смородины</t>
  </si>
  <si>
    <t>№437</t>
  </si>
  <si>
    <t>пудинг из творога с джемом</t>
  </si>
  <si>
    <t>№225</t>
  </si>
  <si>
    <t>кофейный напиток с молоком</t>
  </si>
  <si>
    <t>рассольник ленинградский</t>
  </si>
  <si>
    <t>№96</t>
  </si>
  <si>
    <t>рагу из птицы</t>
  </si>
  <si>
    <t>№309</t>
  </si>
  <si>
    <t>котлета "здоровье" с соусом томатным</t>
  </si>
  <si>
    <t>№38</t>
  </si>
  <si>
    <t>щи из свежей капусты с картофелнем</t>
  </si>
  <si>
    <t>№88</t>
  </si>
  <si>
    <t>каша пшеничная рассыпчатая (булгур)</t>
  </si>
  <si>
    <t>№181</t>
  </si>
  <si>
    <t>борщ сибирский</t>
  </si>
  <si>
    <t>салат из кальмаров с яблоками</t>
  </si>
  <si>
    <t>№51</t>
  </si>
  <si>
    <t>салат из свеклы с сыром и чесноком</t>
  </si>
  <si>
    <t>№48</t>
  </si>
  <si>
    <t>салат картофельный с морковью и зеленым горошком</t>
  </si>
  <si>
    <t>сок</t>
  </si>
  <si>
    <t>салат из квашенной капусты</t>
  </si>
  <si>
    <t>№47</t>
  </si>
  <si>
    <t>огурец соленный</t>
  </si>
  <si>
    <t>№490</t>
  </si>
  <si>
    <t>МБОУ "Европейский лицей" п. Пригородный</t>
  </si>
  <si>
    <t>Верещагина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</si>
</sst>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top" wrapText="1"/>
    </xf>
    <xf numFmtId="0" fontId="0" fillId="0" borderId="31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26" xfId="0" applyBorder="1"/>
    <xf numFmtId="0" fontId="0" fillId="0" borderId="7" xfId="0" applyBorder="1"/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6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0" borderId="33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0" borderId="34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3" borderId="27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165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4" t="s">
        <v>6</v>
      </c>
      <c r="C2" s="2"/>
      <c r="G2" s="2" t="s">
        <v>18</v>
      </c>
      <c r="H2" s="53" t="s">
        <v>166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28</v>
      </c>
      <c r="I3" s="47">
        <v>2</v>
      </c>
      <c r="J3" s="48">
        <v>2025</v>
      </c>
      <c r="K3" s="1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5.9</v>
      </c>
      <c r="H6" s="39">
        <v>8</v>
      </c>
      <c r="I6" s="39">
        <v>26.7</v>
      </c>
      <c r="J6" s="39">
        <v>289.60000000000002</v>
      </c>
      <c r="K6" s="40" t="s">
        <v>41</v>
      </c>
      <c r="L6" s="39">
        <v>21.13</v>
      </c>
    </row>
    <row r="7" spans="1:12" ht="15" x14ac:dyDescent="0.25">
      <c r="A7" s="23"/>
      <c r="B7" s="15"/>
      <c r="C7" s="11"/>
      <c r="D7" s="6"/>
      <c r="E7" s="41" t="s">
        <v>42</v>
      </c>
      <c r="F7" s="42">
        <v>40</v>
      </c>
      <c r="G7" s="42">
        <v>5</v>
      </c>
      <c r="H7" s="42">
        <v>4.5</v>
      </c>
      <c r="I7" s="42">
        <v>0.3</v>
      </c>
      <c r="J7" s="42">
        <v>61.3</v>
      </c>
      <c r="K7" s="43" t="s">
        <v>43</v>
      </c>
      <c r="L7" s="42">
        <v>12.68</v>
      </c>
    </row>
    <row r="8" spans="1:12" ht="15" x14ac:dyDescent="0.25">
      <c r="A8" s="23"/>
      <c r="B8" s="15"/>
      <c r="C8" s="11"/>
      <c r="D8" s="7" t="s">
        <v>22</v>
      </c>
      <c r="E8" s="41" t="s">
        <v>44</v>
      </c>
      <c r="F8" s="42">
        <v>200</v>
      </c>
      <c r="G8" s="42">
        <v>3.75</v>
      </c>
      <c r="H8" s="42">
        <v>3.01</v>
      </c>
      <c r="I8" s="42">
        <v>14.42</v>
      </c>
      <c r="J8" s="42">
        <v>96.08</v>
      </c>
      <c r="K8" s="43" t="s">
        <v>45</v>
      </c>
      <c r="L8" s="42">
        <v>15.38</v>
      </c>
    </row>
    <row r="9" spans="1:12" ht="15" x14ac:dyDescent="0.25">
      <c r="A9" s="23"/>
      <c r="B9" s="15"/>
      <c r="C9" s="11"/>
      <c r="D9" s="7" t="s">
        <v>23</v>
      </c>
      <c r="E9" s="41" t="s">
        <v>46</v>
      </c>
      <c r="F9" s="42">
        <v>20</v>
      </c>
      <c r="G9" s="42">
        <v>1.5</v>
      </c>
      <c r="H9" s="42">
        <v>0.1</v>
      </c>
      <c r="I9" s="42">
        <v>10</v>
      </c>
      <c r="J9" s="42">
        <v>47.4</v>
      </c>
      <c r="K9" s="43" t="s">
        <v>47</v>
      </c>
      <c r="L9" s="42">
        <v>1.08</v>
      </c>
    </row>
    <row r="10" spans="1:12" ht="15" x14ac:dyDescent="0.25">
      <c r="A10" s="23"/>
      <c r="B10" s="15"/>
      <c r="C10" s="11"/>
      <c r="D10" s="7" t="s">
        <v>24</v>
      </c>
      <c r="E10" s="41" t="s">
        <v>48</v>
      </c>
      <c r="F10" s="42">
        <v>100</v>
      </c>
      <c r="G10" s="42">
        <v>0.4</v>
      </c>
      <c r="H10" s="42">
        <v>0.4</v>
      </c>
      <c r="I10" s="42">
        <v>9.5</v>
      </c>
      <c r="J10" s="42">
        <v>45.6</v>
      </c>
      <c r="K10" s="43" t="s">
        <v>49</v>
      </c>
      <c r="L10" s="42">
        <v>18.940000000000001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16.549999999999997</v>
      </c>
      <c r="H13" s="19">
        <f t="shared" si="0"/>
        <v>16.009999999999998</v>
      </c>
      <c r="I13" s="19">
        <f t="shared" si="0"/>
        <v>60.92</v>
      </c>
      <c r="J13" s="19">
        <f t="shared" si="0"/>
        <v>539.98</v>
      </c>
      <c r="K13" s="25"/>
      <c r="L13" s="19">
        <f t="shared" ref="L13" si="1">SUM(L6:L12)</f>
        <v>69.210000000000008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50</v>
      </c>
      <c r="F14" s="42">
        <v>60</v>
      </c>
      <c r="G14" s="42">
        <v>0.6</v>
      </c>
      <c r="H14" s="42">
        <v>0.1</v>
      </c>
      <c r="I14" s="42">
        <v>2.2000000000000002</v>
      </c>
      <c r="J14" s="42">
        <v>13.9</v>
      </c>
      <c r="K14" s="43" t="s">
        <v>51</v>
      </c>
      <c r="L14" s="42">
        <v>12.5</v>
      </c>
    </row>
    <row r="15" spans="1:12" ht="15" x14ac:dyDescent="0.25">
      <c r="A15" s="23"/>
      <c r="B15" s="15"/>
      <c r="C15" s="11"/>
      <c r="D15" s="7" t="s">
        <v>27</v>
      </c>
      <c r="E15" s="41" t="s">
        <v>52</v>
      </c>
      <c r="F15" s="42">
        <v>200</v>
      </c>
      <c r="G15" s="42">
        <v>4.5999999999999996</v>
      </c>
      <c r="H15" s="42">
        <v>4.3</v>
      </c>
      <c r="I15" s="42">
        <v>15.1</v>
      </c>
      <c r="J15" s="42">
        <v>117.7</v>
      </c>
      <c r="K15" s="43" t="s">
        <v>53</v>
      </c>
      <c r="L15" s="42">
        <v>4.55</v>
      </c>
    </row>
    <row r="16" spans="1:12" ht="15" x14ac:dyDescent="0.25">
      <c r="A16" s="23"/>
      <c r="B16" s="15"/>
      <c r="C16" s="11"/>
      <c r="D16" s="7" t="s">
        <v>28</v>
      </c>
      <c r="E16" s="41" t="s">
        <v>54</v>
      </c>
      <c r="F16" s="42">
        <v>200</v>
      </c>
      <c r="G16" s="42">
        <v>21.9</v>
      </c>
      <c r="H16" s="42">
        <v>27.4</v>
      </c>
      <c r="I16" s="42">
        <v>51.2</v>
      </c>
      <c r="J16" s="42">
        <v>417.1</v>
      </c>
      <c r="K16" s="43" t="s">
        <v>55</v>
      </c>
      <c r="L16" s="42">
        <v>69.86</v>
      </c>
    </row>
    <row r="17" spans="1:12" ht="15" x14ac:dyDescent="0.25">
      <c r="A17" s="23"/>
      <c r="B17" s="15"/>
      <c r="C17" s="11"/>
      <c r="D17" s="7" t="s">
        <v>30</v>
      </c>
      <c r="E17" s="41" t="s">
        <v>56</v>
      </c>
      <c r="F17" s="42">
        <v>200</v>
      </c>
      <c r="G17" s="42">
        <v>0.3</v>
      </c>
      <c r="H17" s="42">
        <v>0.1</v>
      </c>
      <c r="I17" s="42">
        <v>25.9</v>
      </c>
      <c r="J17" s="42">
        <v>106.9</v>
      </c>
      <c r="K17" s="43" t="s">
        <v>57</v>
      </c>
      <c r="L17" s="42">
        <v>11.2</v>
      </c>
    </row>
    <row r="18" spans="1:12" ht="15" x14ac:dyDescent="0.25">
      <c r="A18" s="23"/>
      <c r="B18" s="15"/>
      <c r="C18" s="11"/>
      <c r="D18" s="7" t="s">
        <v>31</v>
      </c>
      <c r="E18" s="41" t="s">
        <v>46</v>
      </c>
      <c r="F18" s="42">
        <v>40</v>
      </c>
      <c r="G18" s="42">
        <v>3.1</v>
      </c>
      <c r="H18" s="42">
        <v>0.3</v>
      </c>
      <c r="I18" s="42">
        <v>20.100000000000001</v>
      </c>
      <c r="J18" s="42">
        <v>94.7</v>
      </c>
      <c r="K18" s="43" t="s">
        <v>47</v>
      </c>
      <c r="L18" s="42">
        <v>2.16</v>
      </c>
    </row>
    <row r="19" spans="1:12" ht="15" x14ac:dyDescent="0.25">
      <c r="A19" s="23"/>
      <c r="B19" s="15"/>
      <c r="C19" s="11"/>
      <c r="D19" s="7" t="s">
        <v>32</v>
      </c>
      <c r="E19" s="41" t="s">
        <v>58</v>
      </c>
      <c r="F19" s="42">
        <v>20</v>
      </c>
      <c r="G19" s="42">
        <v>1.6</v>
      </c>
      <c r="H19" s="42">
        <v>0.6</v>
      </c>
      <c r="I19" s="42">
        <v>9.6</v>
      </c>
      <c r="J19" s="42">
        <v>51.8</v>
      </c>
      <c r="K19" s="43" t="s">
        <v>47</v>
      </c>
      <c r="L19" s="42">
        <v>0.83</v>
      </c>
    </row>
    <row r="20" spans="1:12" ht="15" x14ac:dyDescent="0.25">
      <c r="A20" s="23"/>
      <c r="B20" s="15"/>
      <c r="C20" s="11"/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32.1</v>
      </c>
      <c r="H23" s="19">
        <f t="shared" si="2"/>
        <v>32.799999999999997</v>
      </c>
      <c r="I23" s="19">
        <f t="shared" si="2"/>
        <v>124.1</v>
      </c>
      <c r="J23" s="19">
        <f t="shared" si="2"/>
        <v>802.1</v>
      </c>
      <c r="K23" s="25"/>
      <c r="L23" s="19">
        <f t="shared" ref="L23" si="3">SUM(L14:L22)</f>
        <v>101.1</v>
      </c>
    </row>
    <row r="24" spans="1:12" ht="15.75" thickBot="1" x14ac:dyDescent="0.25">
      <c r="A24" s="64">
        <f>A6</f>
        <v>1</v>
      </c>
      <c r="B24" s="65">
        <f>B6</f>
        <v>1</v>
      </c>
      <c r="C24" s="66" t="s">
        <v>4</v>
      </c>
      <c r="D24" s="58"/>
      <c r="E24" s="59"/>
      <c r="F24" s="60">
        <f>F13+F23</f>
        <v>1280</v>
      </c>
      <c r="G24" s="60">
        <f t="shared" ref="G24:J24" si="4">G13+G23</f>
        <v>48.65</v>
      </c>
      <c r="H24" s="60">
        <f t="shared" si="4"/>
        <v>48.809999999999995</v>
      </c>
      <c r="I24" s="60">
        <f t="shared" si="4"/>
        <v>185.01999999999998</v>
      </c>
      <c r="J24" s="60">
        <f t="shared" si="4"/>
        <v>1342.08</v>
      </c>
      <c r="K24" s="60"/>
      <c r="L24" s="60">
        <f t="shared" ref="L24" si="5">L13+L23</f>
        <v>170.31</v>
      </c>
    </row>
    <row r="25" spans="1:12" ht="15" x14ac:dyDescent="0.25">
      <c r="A25" s="76">
        <v>1</v>
      </c>
      <c r="B25" s="13">
        <v>2</v>
      </c>
      <c r="C25" s="78" t="s">
        <v>20</v>
      </c>
      <c r="D25" s="72" t="s">
        <v>26</v>
      </c>
      <c r="E25" s="38" t="s">
        <v>59</v>
      </c>
      <c r="F25" s="39">
        <v>60</v>
      </c>
      <c r="G25" s="39">
        <v>0.5</v>
      </c>
      <c r="H25" s="39">
        <v>0.1</v>
      </c>
      <c r="I25" s="39">
        <v>1.5</v>
      </c>
      <c r="J25" s="39">
        <v>8.4</v>
      </c>
      <c r="K25" s="40" t="s">
        <v>51</v>
      </c>
      <c r="L25" s="61">
        <v>10.88</v>
      </c>
    </row>
    <row r="26" spans="1:12" ht="15" x14ac:dyDescent="0.25">
      <c r="A26" s="77"/>
      <c r="B26" s="14"/>
      <c r="C26" s="79"/>
      <c r="D26" s="73" t="s">
        <v>21</v>
      </c>
      <c r="E26" s="41" t="s">
        <v>62</v>
      </c>
      <c r="F26" s="42">
        <v>150</v>
      </c>
      <c r="G26" s="42">
        <v>5.7</v>
      </c>
      <c r="H26" s="42">
        <v>4.8</v>
      </c>
      <c r="I26" s="42">
        <v>34.9</v>
      </c>
      <c r="J26" s="42">
        <v>205.8</v>
      </c>
      <c r="K26" s="43" t="s">
        <v>63</v>
      </c>
      <c r="L26" s="61">
        <v>13.07</v>
      </c>
    </row>
    <row r="27" spans="1:12" ht="15" x14ac:dyDescent="0.25">
      <c r="A27" s="77"/>
      <c r="B27" s="14"/>
      <c r="C27" s="79"/>
      <c r="D27" s="73" t="s">
        <v>21</v>
      </c>
      <c r="E27" s="41" t="s">
        <v>60</v>
      </c>
      <c r="F27" s="42">
        <v>120</v>
      </c>
      <c r="G27" s="42">
        <v>16.7</v>
      </c>
      <c r="H27" s="42">
        <v>12.8</v>
      </c>
      <c r="I27" s="42">
        <v>15.3</v>
      </c>
      <c r="J27" s="42">
        <v>201.2</v>
      </c>
      <c r="K27" s="43" t="s">
        <v>61</v>
      </c>
      <c r="L27" s="61">
        <v>41.71</v>
      </c>
    </row>
    <row r="28" spans="1:12" ht="15" x14ac:dyDescent="0.25">
      <c r="A28" s="77"/>
      <c r="B28" s="14"/>
      <c r="C28" s="79"/>
      <c r="D28" s="73" t="s">
        <v>22</v>
      </c>
      <c r="E28" s="41" t="s">
        <v>64</v>
      </c>
      <c r="F28" s="42">
        <v>200</v>
      </c>
      <c r="G28" s="42">
        <v>0.3</v>
      </c>
      <c r="H28" s="42">
        <v>0</v>
      </c>
      <c r="I28" s="42">
        <v>15.2</v>
      </c>
      <c r="J28" s="42">
        <v>62.1</v>
      </c>
      <c r="K28" s="43" t="s">
        <v>65</v>
      </c>
      <c r="L28" s="61">
        <v>1.93</v>
      </c>
    </row>
    <row r="29" spans="1:12" ht="15" x14ac:dyDescent="0.25">
      <c r="A29" s="77"/>
      <c r="B29" s="14"/>
      <c r="C29" s="79"/>
      <c r="D29" s="73" t="s">
        <v>23</v>
      </c>
      <c r="E29" s="41" t="s">
        <v>46</v>
      </c>
      <c r="F29" s="42">
        <v>30</v>
      </c>
      <c r="G29" s="42">
        <v>2.2999999999999998</v>
      </c>
      <c r="H29" s="42">
        <v>0.2</v>
      </c>
      <c r="I29" s="42">
        <v>15.1</v>
      </c>
      <c r="J29" s="42">
        <v>71.099999999999994</v>
      </c>
      <c r="K29" s="43" t="s">
        <v>47</v>
      </c>
      <c r="L29" s="61">
        <v>1.62</v>
      </c>
    </row>
    <row r="30" spans="1:12" ht="15" x14ac:dyDescent="0.25">
      <c r="A30" s="77"/>
      <c r="B30" s="14"/>
      <c r="C30" s="79"/>
      <c r="D30" s="74"/>
      <c r="E30" s="41"/>
      <c r="F30" s="42"/>
      <c r="G30" s="42"/>
      <c r="H30" s="42"/>
      <c r="I30" s="42"/>
      <c r="J30" s="42"/>
      <c r="K30" s="43"/>
      <c r="L30" s="61"/>
    </row>
    <row r="31" spans="1:12" ht="15" x14ac:dyDescent="0.25">
      <c r="A31" s="77"/>
      <c r="B31" s="14"/>
      <c r="C31" s="79"/>
      <c r="D31" s="74"/>
      <c r="E31" s="41"/>
      <c r="F31" s="42"/>
      <c r="G31" s="42"/>
      <c r="H31" s="42"/>
      <c r="I31" s="42"/>
      <c r="J31" s="42"/>
      <c r="K31" s="43"/>
      <c r="L31" s="61"/>
    </row>
    <row r="32" spans="1:12" ht="15" x14ac:dyDescent="0.25">
      <c r="A32" s="77"/>
      <c r="B32" s="14"/>
      <c r="C32" s="79"/>
      <c r="D32" s="75" t="s">
        <v>33</v>
      </c>
      <c r="E32" s="9"/>
      <c r="F32" s="19">
        <f>SUM(F25:F31)</f>
        <v>560</v>
      </c>
      <c r="G32" s="19">
        <f>SUM(G25:G31)</f>
        <v>25.5</v>
      </c>
      <c r="H32" s="19">
        <f>SUM(H25:H31)</f>
        <v>17.899999999999999</v>
      </c>
      <c r="I32" s="19">
        <f>SUM(I25:I31)</f>
        <v>82</v>
      </c>
      <c r="J32" s="19">
        <f>SUM(J25:J31)</f>
        <v>548.6</v>
      </c>
      <c r="K32" s="25"/>
      <c r="L32" s="62">
        <f>SUM(L25:L31)</f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3" t="s">
        <v>26</v>
      </c>
      <c r="E33" s="41" t="s">
        <v>155</v>
      </c>
      <c r="F33" s="42">
        <v>60</v>
      </c>
      <c r="G33" s="42">
        <v>3.83</v>
      </c>
      <c r="H33" s="42">
        <v>4.0199999999999996</v>
      </c>
      <c r="I33" s="42">
        <v>3.43</v>
      </c>
      <c r="J33" s="42">
        <v>65.78</v>
      </c>
      <c r="K33" s="43" t="s">
        <v>156</v>
      </c>
      <c r="L33" s="61">
        <v>13.52</v>
      </c>
    </row>
    <row r="34" spans="1:12" ht="15" x14ac:dyDescent="0.25">
      <c r="A34" s="14"/>
      <c r="B34" s="14"/>
      <c r="C34" s="11"/>
      <c r="D34" s="73" t="s">
        <v>27</v>
      </c>
      <c r="E34" s="41" t="s">
        <v>154</v>
      </c>
      <c r="F34" s="42">
        <v>200</v>
      </c>
      <c r="G34" s="42">
        <v>3.1</v>
      </c>
      <c r="H34" s="42">
        <v>3.5</v>
      </c>
      <c r="I34" s="42">
        <v>14.9</v>
      </c>
      <c r="J34" s="42">
        <v>103.9</v>
      </c>
      <c r="K34" s="43" t="s">
        <v>67</v>
      </c>
      <c r="L34" s="61">
        <v>6.55</v>
      </c>
    </row>
    <row r="35" spans="1:12" ht="15" x14ac:dyDescent="0.25">
      <c r="A35" s="14"/>
      <c r="B35" s="14"/>
      <c r="C35" s="11"/>
      <c r="D35" s="73" t="s">
        <v>28</v>
      </c>
      <c r="E35" s="41" t="s">
        <v>68</v>
      </c>
      <c r="F35" s="42">
        <v>200</v>
      </c>
      <c r="G35" s="42">
        <v>24.1</v>
      </c>
      <c r="H35" s="42">
        <v>23.1</v>
      </c>
      <c r="I35" s="42">
        <v>21.4</v>
      </c>
      <c r="J35" s="42">
        <v>389.9</v>
      </c>
      <c r="K35" s="43" t="s">
        <v>69</v>
      </c>
      <c r="L35" s="61">
        <v>74.569999999999993</v>
      </c>
    </row>
    <row r="36" spans="1:12" ht="15" x14ac:dyDescent="0.25">
      <c r="A36" s="14"/>
      <c r="B36" s="14"/>
      <c r="C36" s="11"/>
      <c r="D36" s="73" t="s">
        <v>30</v>
      </c>
      <c r="E36" s="41" t="s">
        <v>70</v>
      </c>
      <c r="F36" s="42">
        <v>200</v>
      </c>
      <c r="G36" s="42">
        <v>0.1</v>
      </c>
      <c r="H36" s="42">
        <v>0.1</v>
      </c>
      <c r="I36" s="42">
        <v>27.9</v>
      </c>
      <c r="J36" s="42">
        <v>78</v>
      </c>
      <c r="K36" s="43" t="s">
        <v>71</v>
      </c>
      <c r="L36" s="61">
        <v>12.12</v>
      </c>
    </row>
    <row r="37" spans="1:12" ht="15" x14ac:dyDescent="0.25">
      <c r="A37" s="14"/>
      <c r="B37" s="14"/>
      <c r="C37" s="11"/>
      <c r="D37" s="73" t="s">
        <v>31</v>
      </c>
      <c r="E37" s="41" t="s">
        <v>46</v>
      </c>
      <c r="F37" s="42">
        <v>40</v>
      </c>
      <c r="G37" s="42">
        <v>3.1</v>
      </c>
      <c r="H37" s="42">
        <v>0.3</v>
      </c>
      <c r="I37" s="42">
        <v>20.100000000000001</v>
      </c>
      <c r="J37" s="42">
        <v>94.7</v>
      </c>
      <c r="K37" s="43" t="s">
        <v>47</v>
      </c>
      <c r="L37" s="61">
        <v>2.16</v>
      </c>
    </row>
    <row r="38" spans="1:12" ht="15" x14ac:dyDescent="0.25">
      <c r="A38" s="14"/>
      <c r="B38" s="14"/>
      <c r="C38" s="11"/>
      <c r="D38" s="73" t="s">
        <v>32</v>
      </c>
      <c r="E38" s="41" t="s">
        <v>58</v>
      </c>
      <c r="F38" s="42">
        <v>20</v>
      </c>
      <c r="G38" s="42">
        <v>1.6</v>
      </c>
      <c r="H38" s="42">
        <v>0.6</v>
      </c>
      <c r="I38" s="42">
        <v>9.6</v>
      </c>
      <c r="J38" s="42">
        <v>51.8</v>
      </c>
      <c r="K38" s="43" t="s">
        <v>47</v>
      </c>
      <c r="L38" s="61">
        <v>0.83</v>
      </c>
    </row>
    <row r="39" spans="1:12" ht="15" x14ac:dyDescent="0.25">
      <c r="A39" s="14"/>
      <c r="B39" s="14"/>
      <c r="C39" s="11"/>
      <c r="D39" s="73"/>
      <c r="E39" s="41"/>
      <c r="F39" s="42"/>
      <c r="G39" s="42"/>
      <c r="H39" s="42"/>
      <c r="I39" s="42"/>
      <c r="J39" s="42"/>
      <c r="K39" s="43"/>
      <c r="L39" s="61"/>
    </row>
    <row r="40" spans="1:12" ht="15" x14ac:dyDescent="0.25">
      <c r="A40" s="14"/>
      <c r="B40" s="14"/>
      <c r="C40" s="11"/>
      <c r="D40" s="74"/>
      <c r="E40" s="41"/>
      <c r="F40" s="42"/>
      <c r="G40" s="42"/>
      <c r="H40" s="42"/>
      <c r="I40" s="42"/>
      <c r="J40" s="42"/>
      <c r="K40" s="43"/>
      <c r="L40" s="61"/>
    </row>
    <row r="41" spans="1:12" ht="15" x14ac:dyDescent="0.25">
      <c r="A41" s="14"/>
      <c r="B41" s="14"/>
      <c r="C41" s="11"/>
      <c r="D41" s="74"/>
      <c r="E41" s="41"/>
      <c r="F41" s="42"/>
      <c r="G41" s="42"/>
      <c r="H41" s="42"/>
      <c r="I41" s="42"/>
      <c r="J41" s="42"/>
      <c r="K41" s="43"/>
      <c r="L41" s="61"/>
    </row>
    <row r="42" spans="1:12" ht="15" x14ac:dyDescent="0.25">
      <c r="A42" s="16"/>
      <c r="B42" s="16"/>
      <c r="C42" s="8"/>
      <c r="D42" s="75" t="s">
        <v>33</v>
      </c>
      <c r="E42" s="9"/>
      <c r="F42" s="19">
        <f>SUM(F33:F41)</f>
        <v>720</v>
      </c>
      <c r="G42" s="19">
        <f t="shared" ref="G42" si="6">SUM(G33:G41)</f>
        <v>35.830000000000005</v>
      </c>
      <c r="H42" s="19">
        <f t="shared" ref="H42" si="7">SUM(H33:H41)</f>
        <v>31.620000000000005</v>
      </c>
      <c r="I42" s="19">
        <f t="shared" ref="I42" si="8">SUM(I33:I41)</f>
        <v>97.329999999999984</v>
      </c>
      <c r="J42" s="19">
        <f t="shared" ref="J42:L42" si="9">SUM(J33:J41)</f>
        <v>784.07999999999993</v>
      </c>
      <c r="K42" s="25"/>
      <c r="L42" s="62">
        <f t="shared" si="9"/>
        <v>109.74999999999999</v>
      </c>
    </row>
    <row r="43" spans="1:12" ht="15.75" customHeight="1" thickBot="1" x14ac:dyDescent="0.25">
      <c r="A43" s="80">
        <f>A25</f>
        <v>1</v>
      </c>
      <c r="B43" s="81">
        <f>B25</f>
        <v>2</v>
      </c>
      <c r="C43" s="82" t="s">
        <v>4</v>
      </c>
      <c r="D43" s="70"/>
      <c r="E43" s="31"/>
      <c r="F43" s="32">
        <f>F32+F42</f>
        <v>1280</v>
      </c>
      <c r="G43" s="32">
        <f t="shared" ref="G43" si="10">G32+G42</f>
        <v>61.330000000000005</v>
      </c>
      <c r="H43" s="32">
        <f t="shared" ref="H43" si="11">H32+H42</f>
        <v>49.52</v>
      </c>
      <c r="I43" s="32">
        <f t="shared" ref="I43" si="12">I32+I42</f>
        <v>179.32999999999998</v>
      </c>
      <c r="J43" s="32">
        <f t="shared" ref="J43:L43" si="13">J32+J42</f>
        <v>1332.6799999999998</v>
      </c>
      <c r="K43" s="71"/>
      <c r="L43" s="63">
        <f t="shared" si="13"/>
        <v>178.95999999999998</v>
      </c>
    </row>
    <row r="44" spans="1:12" ht="15" x14ac:dyDescent="0.25">
      <c r="A44" s="23">
        <v>1</v>
      </c>
      <c r="B44" s="15">
        <v>3</v>
      </c>
      <c r="C44" s="11" t="s">
        <v>20</v>
      </c>
      <c r="D44" s="8" t="s">
        <v>21</v>
      </c>
      <c r="E44" s="67" t="s">
        <v>72</v>
      </c>
      <c r="F44" s="68">
        <v>180</v>
      </c>
      <c r="G44" s="68">
        <v>26.6</v>
      </c>
      <c r="H44" s="68">
        <v>13.6</v>
      </c>
      <c r="I44" s="68">
        <v>24.2</v>
      </c>
      <c r="J44" s="68">
        <v>232.3</v>
      </c>
      <c r="K44" s="69" t="s">
        <v>73</v>
      </c>
      <c r="L44" s="39">
        <v>25.75</v>
      </c>
    </row>
    <row r="45" spans="1:12" ht="15" x14ac:dyDescent="0.25">
      <c r="A45" s="23"/>
      <c r="B45" s="15"/>
      <c r="C45" s="11"/>
      <c r="D45" s="6"/>
      <c r="E45" s="41" t="s">
        <v>74</v>
      </c>
      <c r="F45" s="42">
        <v>30</v>
      </c>
      <c r="G45" s="42">
        <v>3.5</v>
      </c>
      <c r="H45" s="42">
        <v>5.7</v>
      </c>
      <c r="I45" s="42">
        <v>9.3000000000000007</v>
      </c>
      <c r="J45" s="42">
        <v>78.3</v>
      </c>
      <c r="K45" s="43" t="s">
        <v>75</v>
      </c>
      <c r="L45" s="42">
        <v>10.62</v>
      </c>
    </row>
    <row r="46" spans="1:12" ht="15" x14ac:dyDescent="0.25">
      <c r="A46" s="23"/>
      <c r="B46" s="15"/>
      <c r="C46" s="11"/>
      <c r="D46" s="7" t="s">
        <v>22</v>
      </c>
      <c r="E46" s="41" t="s">
        <v>76</v>
      </c>
      <c r="F46" s="42">
        <v>200</v>
      </c>
      <c r="G46" s="42">
        <v>1.5</v>
      </c>
      <c r="H46" s="42">
        <v>1.3</v>
      </c>
      <c r="I46" s="42">
        <v>22.4</v>
      </c>
      <c r="J46" s="42">
        <v>107</v>
      </c>
      <c r="K46" s="43" t="s">
        <v>77</v>
      </c>
      <c r="L46" s="42">
        <v>12.82</v>
      </c>
    </row>
    <row r="47" spans="1:12" ht="15" x14ac:dyDescent="0.25">
      <c r="A47" s="23"/>
      <c r="B47" s="15"/>
      <c r="C47" s="11"/>
      <c r="D47" s="7" t="s">
        <v>23</v>
      </c>
      <c r="E47" s="41" t="s">
        <v>46</v>
      </c>
      <c r="F47" s="42">
        <v>20</v>
      </c>
      <c r="G47" s="42">
        <v>1.5</v>
      </c>
      <c r="H47" s="42">
        <v>0.1</v>
      </c>
      <c r="I47" s="42">
        <v>10</v>
      </c>
      <c r="J47" s="42">
        <v>47.4</v>
      </c>
      <c r="K47" s="43" t="s">
        <v>47</v>
      </c>
      <c r="L47" s="42">
        <v>1.08</v>
      </c>
    </row>
    <row r="48" spans="1:12" ht="15" x14ac:dyDescent="0.25">
      <c r="A48" s="23"/>
      <c r="B48" s="15"/>
      <c r="C48" s="11"/>
      <c r="D48" s="7" t="s">
        <v>24</v>
      </c>
      <c r="E48" s="41" t="s">
        <v>78</v>
      </c>
      <c r="F48" s="42">
        <v>100</v>
      </c>
      <c r="G48" s="42">
        <v>0.4</v>
      </c>
      <c r="H48" s="42">
        <v>0.4</v>
      </c>
      <c r="I48" s="42">
        <v>9.51</v>
      </c>
      <c r="J48" s="42">
        <v>45.6</v>
      </c>
      <c r="K48" s="43" t="s">
        <v>49</v>
      </c>
      <c r="L48" s="42">
        <v>18.940000000000001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4">SUM(G44:G50)</f>
        <v>33.5</v>
      </c>
      <c r="H51" s="19">
        <f t="shared" ref="H51" si="15">SUM(H44:H50)</f>
        <v>21.1</v>
      </c>
      <c r="I51" s="19">
        <f t="shared" ref="I51" si="16">SUM(I44:I50)</f>
        <v>75.410000000000011</v>
      </c>
      <c r="J51" s="19">
        <f t="shared" ref="J51:L51" si="17">SUM(J44:J50)</f>
        <v>510.6</v>
      </c>
      <c r="K51" s="25"/>
      <c r="L51" s="19">
        <f t="shared" si="17"/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50</v>
      </c>
      <c r="F52" s="42">
        <v>60</v>
      </c>
      <c r="G52" s="42">
        <v>1.1000000000000001</v>
      </c>
      <c r="H52" s="42">
        <v>0.2</v>
      </c>
      <c r="I52" s="42">
        <v>3.7</v>
      </c>
      <c r="J52" s="42">
        <v>23.21</v>
      </c>
      <c r="K52" s="43" t="s">
        <v>51</v>
      </c>
      <c r="L52" s="42">
        <v>28</v>
      </c>
    </row>
    <row r="53" spans="1:12" ht="15" x14ac:dyDescent="0.25">
      <c r="A53" s="23"/>
      <c r="B53" s="15"/>
      <c r="C53" s="11"/>
      <c r="D53" s="7" t="s">
        <v>27</v>
      </c>
      <c r="E53" s="41" t="s">
        <v>79</v>
      </c>
      <c r="F53" s="42">
        <v>200</v>
      </c>
      <c r="G53" s="42">
        <v>1.4</v>
      </c>
      <c r="H53" s="42">
        <v>2.2000000000000002</v>
      </c>
      <c r="I53" s="42">
        <v>10.7</v>
      </c>
      <c r="J53" s="42">
        <v>118.15</v>
      </c>
      <c r="K53" s="43" t="s">
        <v>80</v>
      </c>
      <c r="L53" s="42">
        <v>5.12</v>
      </c>
    </row>
    <row r="54" spans="1:12" ht="15" x14ac:dyDescent="0.25">
      <c r="A54" s="23"/>
      <c r="B54" s="15"/>
      <c r="C54" s="11"/>
      <c r="D54" s="7" t="s">
        <v>28</v>
      </c>
      <c r="E54" s="41" t="s">
        <v>81</v>
      </c>
      <c r="F54" s="42">
        <v>90</v>
      </c>
      <c r="G54" s="42">
        <v>13.5</v>
      </c>
      <c r="H54" s="42">
        <v>13</v>
      </c>
      <c r="I54" s="42">
        <v>9.4</v>
      </c>
      <c r="J54" s="42">
        <v>208.1</v>
      </c>
      <c r="K54" s="43" t="s">
        <v>82</v>
      </c>
      <c r="L54" s="42">
        <v>46.15</v>
      </c>
    </row>
    <row r="55" spans="1:12" ht="15" x14ac:dyDescent="0.25">
      <c r="A55" s="23"/>
      <c r="B55" s="15"/>
      <c r="C55" s="11"/>
      <c r="D55" s="7" t="s">
        <v>29</v>
      </c>
      <c r="E55" s="41" t="s">
        <v>83</v>
      </c>
      <c r="F55" s="42">
        <v>150</v>
      </c>
      <c r="G55" s="42">
        <v>3.7</v>
      </c>
      <c r="H55" s="42">
        <v>6</v>
      </c>
      <c r="I55" s="42">
        <v>15.8</v>
      </c>
      <c r="J55" s="42">
        <v>134.4</v>
      </c>
      <c r="K55" s="43" t="s">
        <v>84</v>
      </c>
      <c r="L55" s="42">
        <v>10.24</v>
      </c>
    </row>
    <row r="56" spans="1:12" ht="15" x14ac:dyDescent="0.25">
      <c r="A56" s="23"/>
      <c r="B56" s="15"/>
      <c r="C56" s="11"/>
      <c r="D56" s="7" t="s">
        <v>30</v>
      </c>
      <c r="E56" s="41" t="s">
        <v>85</v>
      </c>
      <c r="F56" s="42">
        <v>200</v>
      </c>
      <c r="G56" s="42">
        <v>1</v>
      </c>
      <c r="H56" s="42">
        <v>0.2</v>
      </c>
      <c r="I56" s="42">
        <v>20.2</v>
      </c>
      <c r="J56" s="42">
        <v>86</v>
      </c>
      <c r="K56" s="43" t="s">
        <v>86</v>
      </c>
      <c r="L56" s="42">
        <v>8.6</v>
      </c>
    </row>
    <row r="57" spans="1:12" ht="15" x14ac:dyDescent="0.25">
      <c r="A57" s="23"/>
      <c r="B57" s="15"/>
      <c r="C57" s="11"/>
      <c r="D57" s="7" t="s">
        <v>31</v>
      </c>
      <c r="E57" s="41" t="s">
        <v>46</v>
      </c>
      <c r="F57" s="42">
        <v>40</v>
      </c>
      <c r="G57" s="42">
        <v>3.1</v>
      </c>
      <c r="H57" s="42">
        <v>0.3</v>
      </c>
      <c r="I57" s="42">
        <v>20.100000000000001</v>
      </c>
      <c r="J57" s="42">
        <v>94.7</v>
      </c>
      <c r="K57" s="43" t="s">
        <v>47</v>
      </c>
      <c r="L57" s="42">
        <v>2.16</v>
      </c>
    </row>
    <row r="58" spans="1:12" ht="15" x14ac:dyDescent="0.25">
      <c r="A58" s="23"/>
      <c r="B58" s="15"/>
      <c r="C58" s="11"/>
      <c r="D58" s="7" t="s">
        <v>32</v>
      </c>
      <c r="E58" s="41" t="s">
        <v>58</v>
      </c>
      <c r="F58" s="42">
        <v>20</v>
      </c>
      <c r="G58" s="42">
        <v>1.6</v>
      </c>
      <c r="H58" s="42">
        <v>0.6</v>
      </c>
      <c r="I58" s="42">
        <v>9.6</v>
      </c>
      <c r="J58" s="42">
        <v>51.8</v>
      </c>
      <c r="K58" s="43" t="s">
        <v>47</v>
      </c>
      <c r="L58" s="42">
        <v>0.83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8">SUM(G52:G60)</f>
        <v>25.400000000000002</v>
      </c>
      <c r="H61" s="19">
        <f t="shared" ref="H61" si="19">SUM(H52:H60)</f>
        <v>22.5</v>
      </c>
      <c r="I61" s="19">
        <f t="shared" ref="I61" si="20">SUM(I52:I60)</f>
        <v>89.5</v>
      </c>
      <c r="J61" s="19">
        <f t="shared" ref="J61:L61" si="21">SUM(J52:J60)</f>
        <v>716.36</v>
      </c>
      <c r="K61" s="25"/>
      <c r="L61" s="19">
        <f t="shared" si="21"/>
        <v>101.09999999999998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1290</v>
      </c>
      <c r="G62" s="32">
        <f t="shared" ref="G62" si="22">G51+G61</f>
        <v>58.900000000000006</v>
      </c>
      <c r="H62" s="32">
        <f t="shared" ref="H62" si="23">H51+H61</f>
        <v>43.6</v>
      </c>
      <c r="I62" s="32">
        <f t="shared" ref="I62" si="24">I51+I61</f>
        <v>164.91000000000003</v>
      </c>
      <c r="J62" s="32">
        <f t="shared" ref="J62:L62" si="25">J51+J61</f>
        <v>1226.96</v>
      </c>
      <c r="K62" s="32"/>
      <c r="L62" s="32">
        <f t="shared" si="25"/>
        <v>170.30999999999997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22" t="s">
        <v>21</v>
      </c>
      <c r="E63" s="83" t="s">
        <v>89</v>
      </c>
      <c r="F63" s="84">
        <v>150</v>
      </c>
      <c r="G63" s="84">
        <v>3.1</v>
      </c>
      <c r="H63" s="84">
        <v>5.2</v>
      </c>
      <c r="I63" s="84">
        <v>21.3</v>
      </c>
      <c r="J63" s="84">
        <v>245.1</v>
      </c>
      <c r="K63" s="85" t="s">
        <v>90</v>
      </c>
      <c r="L63" s="84">
        <v>15.76</v>
      </c>
    </row>
    <row r="64" spans="1:12" ht="15" x14ac:dyDescent="0.25">
      <c r="A64" s="23"/>
      <c r="B64" s="15"/>
      <c r="C64" s="11"/>
      <c r="D64" s="7"/>
      <c r="E64" s="41" t="s">
        <v>87</v>
      </c>
      <c r="F64" s="42">
        <v>90</v>
      </c>
      <c r="G64" s="42">
        <v>12.5</v>
      </c>
      <c r="H64" s="42">
        <v>8.1</v>
      </c>
      <c r="I64" s="42">
        <v>2.9</v>
      </c>
      <c r="J64" s="42">
        <v>134.69999999999999</v>
      </c>
      <c r="K64" s="42" t="s">
        <v>88</v>
      </c>
      <c r="L64" s="42">
        <v>29.44</v>
      </c>
    </row>
    <row r="65" spans="1:12" ht="15" x14ac:dyDescent="0.25">
      <c r="A65" s="23"/>
      <c r="B65" s="15"/>
      <c r="C65" s="11"/>
      <c r="D65" s="7" t="s">
        <v>22</v>
      </c>
      <c r="E65" s="41" t="s">
        <v>91</v>
      </c>
      <c r="F65" s="42">
        <v>200</v>
      </c>
      <c r="G65" s="42">
        <v>0.4</v>
      </c>
      <c r="H65" s="42">
        <v>0</v>
      </c>
      <c r="I65" s="42">
        <v>15.4</v>
      </c>
      <c r="J65" s="42">
        <v>63.7</v>
      </c>
      <c r="K65" s="42" t="s">
        <v>92</v>
      </c>
      <c r="L65" s="42">
        <v>2.93</v>
      </c>
    </row>
    <row r="66" spans="1:12" ht="15" x14ac:dyDescent="0.25">
      <c r="A66" s="23"/>
      <c r="B66" s="15"/>
      <c r="C66" s="11"/>
      <c r="D66" s="7" t="s">
        <v>23</v>
      </c>
      <c r="E66" s="41" t="s">
        <v>46</v>
      </c>
      <c r="F66" s="42">
        <v>20</v>
      </c>
      <c r="G66" s="42">
        <v>1.5</v>
      </c>
      <c r="H66" s="42">
        <v>0.1</v>
      </c>
      <c r="I66" s="42">
        <v>10</v>
      </c>
      <c r="J66" s="42">
        <v>47.4</v>
      </c>
      <c r="K66" s="42" t="s">
        <v>47</v>
      </c>
      <c r="L66" s="42">
        <v>1.08</v>
      </c>
    </row>
    <row r="67" spans="1:12" ht="15" x14ac:dyDescent="0.25">
      <c r="A67" s="23"/>
      <c r="B67" s="15"/>
      <c r="C67" s="11"/>
      <c r="D67" s="7" t="s">
        <v>24</v>
      </c>
      <c r="E67" s="41" t="s">
        <v>48</v>
      </c>
      <c r="F67" s="42">
        <v>100</v>
      </c>
      <c r="G67" s="42">
        <v>0.4</v>
      </c>
      <c r="H67" s="42">
        <v>0.3</v>
      </c>
      <c r="I67" s="42">
        <v>10</v>
      </c>
      <c r="J67" s="42">
        <v>45.6</v>
      </c>
      <c r="K67" s="42" t="s">
        <v>49</v>
      </c>
      <c r="L67" s="42">
        <v>20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2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26">SUM(G63:G69)</f>
        <v>17.899999999999999</v>
      </c>
      <c r="H70" s="19">
        <f t="shared" ref="H70" si="27">SUM(H63:H69)</f>
        <v>13.700000000000001</v>
      </c>
      <c r="I70" s="19">
        <f t="shared" ref="I70" si="28">SUM(I63:I69)</f>
        <v>59.6</v>
      </c>
      <c r="J70" s="19">
        <f t="shared" ref="J70:L70" si="29">SUM(J63:J69)</f>
        <v>536.49999999999989</v>
      </c>
      <c r="K70" s="25"/>
      <c r="L70" s="19">
        <f t="shared" si="29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157</v>
      </c>
      <c r="F71" s="42">
        <v>60</v>
      </c>
      <c r="G71" s="42">
        <v>4.7</v>
      </c>
      <c r="H71" s="42">
        <v>19.5</v>
      </c>
      <c r="I71" s="42">
        <v>7</v>
      </c>
      <c r="J71" s="42">
        <v>81.13</v>
      </c>
      <c r="K71" s="43" t="s">
        <v>158</v>
      </c>
      <c r="L71" s="42">
        <v>9.42</v>
      </c>
    </row>
    <row r="72" spans="1:12" ht="15" x14ac:dyDescent="0.25">
      <c r="A72" s="23"/>
      <c r="B72" s="15"/>
      <c r="C72" s="11"/>
      <c r="D72" s="7" t="s">
        <v>27</v>
      </c>
      <c r="E72" s="41" t="s">
        <v>93</v>
      </c>
      <c r="F72" s="42">
        <v>200</v>
      </c>
      <c r="G72" s="42">
        <v>1.6</v>
      </c>
      <c r="H72" s="42">
        <v>2.2000000000000002</v>
      </c>
      <c r="I72" s="42">
        <v>12.2</v>
      </c>
      <c r="J72" s="42">
        <v>75.62</v>
      </c>
      <c r="K72" s="43" t="s">
        <v>94</v>
      </c>
      <c r="L72" s="42">
        <v>17.78</v>
      </c>
    </row>
    <row r="73" spans="1:12" ht="15" x14ac:dyDescent="0.25">
      <c r="A73" s="23"/>
      <c r="B73" s="15"/>
      <c r="C73" s="11"/>
      <c r="D73" s="7" t="s">
        <v>28</v>
      </c>
      <c r="E73" s="41" t="s">
        <v>95</v>
      </c>
      <c r="F73" s="42">
        <v>90</v>
      </c>
      <c r="G73" s="42">
        <v>15.7</v>
      </c>
      <c r="H73" s="42">
        <v>15.9</v>
      </c>
      <c r="I73" s="42">
        <v>3.1</v>
      </c>
      <c r="J73" s="42">
        <v>270</v>
      </c>
      <c r="K73" s="43" t="s">
        <v>96</v>
      </c>
      <c r="L73" s="42">
        <v>62.45</v>
      </c>
    </row>
    <row r="74" spans="1:12" ht="15" x14ac:dyDescent="0.25">
      <c r="A74" s="23"/>
      <c r="B74" s="15"/>
      <c r="C74" s="11"/>
      <c r="D74" s="7" t="s">
        <v>29</v>
      </c>
      <c r="E74" s="41" t="s">
        <v>97</v>
      </c>
      <c r="F74" s="42">
        <v>150</v>
      </c>
      <c r="G74" s="42">
        <v>3.6</v>
      </c>
      <c r="H74" s="42">
        <v>4.5999999999999996</v>
      </c>
      <c r="I74" s="42">
        <v>37.700000000000003</v>
      </c>
      <c r="J74" s="42">
        <v>206</v>
      </c>
      <c r="K74" s="43" t="s">
        <v>98</v>
      </c>
      <c r="L74" s="42">
        <v>8</v>
      </c>
    </row>
    <row r="75" spans="1:12" ht="15" x14ac:dyDescent="0.25">
      <c r="A75" s="23"/>
      <c r="B75" s="15"/>
      <c r="C75" s="11"/>
      <c r="D75" s="7" t="s">
        <v>30</v>
      </c>
      <c r="E75" s="41" t="s">
        <v>99</v>
      </c>
      <c r="F75" s="42">
        <v>200</v>
      </c>
      <c r="G75" s="42">
        <v>0.2</v>
      </c>
      <c r="H75" s="42">
        <v>0.2</v>
      </c>
      <c r="I75" s="42">
        <v>23.2</v>
      </c>
      <c r="J75" s="42">
        <v>95.7</v>
      </c>
      <c r="K75" s="43" t="s">
        <v>100</v>
      </c>
      <c r="L75" s="42">
        <v>5.63</v>
      </c>
    </row>
    <row r="76" spans="1:12" ht="15" x14ac:dyDescent="0.25">
      <c r="A76" s="23"/>
      <c r="B76" s="15"/>
      <c r="C76" s="11"/>
      <c r="D76" s="7" t="s">
        <v>31</v>
      </c>
      <c r="E76" s="41" t="s">
        <v>46</v>
      </c>
      <c r="F76" s="42">
        <v>40</v>
      </c>
      <c r="G76" s="42">
        <v>3.1</v>
      </c>
      <c r="H76" s="42">
        <v>0.3</v>
      </c>
      <c r="I76" s="42">
        <v>20.100000000000001</v>
      </c>
      <c r="J76" s="42">
        <v>94.7</v>
      </c>
      <c r="K76" s="43" t="s">
        <v>47</v>
      </c>
      <c r="L76" s="42">
        <v>2.16</v>
      </c>
    </row>
    <row r="77" spans="1:12" ht="15" x14ac:dyDescent="0.25">
      <c r="A77" s="23"/>
      <c r="B77" s="15"/>
      <c r="C77" s="11"/>
      <c r="D77" s="7" t="s">
        <v>32</v>
      </c>
      <c r="E77" s="41" t="s">
        <v>58</v>
      </c>
      <c r="F77" s="42">
        <v>20</v>
      </c>
      <c r="G77" s="42">
        <v>1.6</v>
      </c>
      <c r="H77" s="42">
        <v>0.6</v>
      </c>
      <c r="I77" s="42">
        <v>9.6</v>
      </c>
      <c r="J77" s="42">
        <v>51.8</v>
      </c>
      <c r="K77" s="43" t="s">
        <v>47</v>
      </c>
      <c r="L77" s="42">
        <v>0.83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0">SUM(G71:G79)</f>
        <v>30.500000000000004</v>
      </c>
      <c r="H80" s="19">
        <f t="shared" ref="H80" si="31">SUM(H71:H79)</f>
        <v>43.300000000000004</v>
      </c>
      <c r="I80" s="19">
        <f t="shared" ref="I80" si="32">SUM(I71:I79)</f>
        <v>112.9</v>
      </c>
      <c r="J80" s="19">
        <f t="shared" ref="J80:L80" si="33">SUM(J71:J79)</f>
        <v>874.95</v>
      </c>
      <c r="K80" s="25"/>
      <c r="L80" s="19">
        <f t="shared" si="33"/>
        <v>106.27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1320</v>
      </c>
      <c r="G81" s="32">
        <f t="shared" ref="G81" si="34">G70+G80</f>
        <v>48.400000000000006</v>
      </c>
      <c r="H81" s="32">
        <f t="shared" ref="H81" si="35">H70+H80</f>
        <v>57.000000000000007</v>
      </c>
      <c r="I81" s="32">
        <f t="shared" ref="I81" si="36">I70+I80</f>
        <v>172.5</v>
      </c>
      <c r="J81" s="32">
        <f t="shared" ref="J81:L81" si="37">J70+J80</f>
        <v>1411.4499999999998</v>
      </c>
      <c r="K81" s="32"/>
      <c r="L81" s="32">
        <f t="shared" si="37"/>
        <v>175.48000000000002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101</v>
      </c>
      <c r="F82" s="39">
        <v>150</v>
      </c>
      <c r="G82" s="39">
        <v>18.7</v>
      </c>
      <c r="H82" s="39">
        <v>23</v>
      </c>
      <c r="I82" s="39">
        <v>38.6</v>
      </c>
      <c r="J82" s="39">
        <v>306</v>
      </c>
      <c r="K82" s="40" t="s">
        <v>102</v>
      </c>
      <c r="L82" s="86">
        <v>40.32</v>
      </c>
    </row>
    <row r="83" spans="1:12" ht="15" x14ac:dyDescent="0.25">
      <c r="A83" s="23"/>
      <c r="B83" s="15"/>
      <c r="C83" s="11"/>
      <c r="D83" s="6" t="s">
        <v>26</v>
      </c>
      <c r="E83" s="41" t="s">
        <v>50</v>
      </c>
      <c r="F83" s="42">
        <v>60</v>
      </c>
      <c r="G83" s="42">
        <v>0.5</v>
      </c>
      <c r="H83" s="42">
        <v>0.1</v>
      </c>
      <c r="I83" s="42">
        <v>1.5</v>
      </c>
      <c r="J83" s="42">
        <v>8.4</v>
      </c>
      <c r="K83" s="43" t="s">
        <v>51</v>
      </c>
      <c r="L83" s="61">
        <v>10.88</v>
      </c>
    </row>
    <row r="84" spans="1:12" ht="15" x14ac:dyDescent="0.25">
      <c r="A84" s="23"/>
      <c r="B84" s="15"/>
      <c r="C84" s="11"/>
      <c r="D84" s="7" t="s">
        <v>22</v>
      </c>
      <c r="E84" s="41" t="s">
        <v>64</v>
      </c>
      <c r="F84" s="42">
        <v>200</v>
      </c>
      <c r="G84" s="42">
        <v>0.3</v>
      </c>
      <c r="H84" s="42">
        <v>0</v>
      </c>
      <c r="I84" s="42">
        <v>15.2</v>
      </c>
      <c r="J84" s="42">
        <v>62.1</v>
      </c>
      <c r="K84" s="43" t="s">
        <v>65</v>
      </c>
      <c r="L84" s="61">
        <v>1.93</v>
      </c>
    </row>
    <row r="85" spans="1:12" ht="15" x14ac:dyDescent="0.25">
      <c r="A85" s="23"/>
      <c r="B85" s="15"/>
      <c r="C85" s="11"/>
      <c r="D85" s="7" t="s">
        <v>23</v>
      </c>
      <c r="E85" s="41" t="s">
        <v>46</v>
      </c>
      <c r="F85" s="42">
        <v>20</v>
      </c>
      <c r="G85" s="42">
        <v>1.5</v>
      </c>
      <c r="H85" s="42">
        <v>0.1</v>
      </c>
      <c r="I85" s="42">
        <v>10</v>
      </c>
      <c r="J85" s="42">
        <v>47.4</v>
      </c>
      <c r="K85" s="43" t="s">
        <v>47</v>
      </c>
      <c r="L85" s="61">
        <v>1.08</v>
      </c>
    </row>
    <row r="86" spans="1:12" ht="15" x14ac:dyDescent="0.25">
      <c r="A86" s="23"/>
      <c r="B86" s="15"/>
      <c r="C86" s="11"/>
      <c r="D86" s="7" t="s">
        <v>160</v>
      </c>
      <c r="E86" s="41" t="s">
        <v>103</v>
      </c>
      <c r="F86" s="42">
        <v>200</v>
      </c>
      <c r="G86" s="42">
        <v>0.6</v>
      </c>
      <c r="H86" s="42">
        <v>0</v>
      </c>
      <c r="I86" s="42">
        <v>32</v>
      </c>
      <c r="J86" s="42">
        <v>131.9</v>
      </c>
      <c r="K86" s="43" t="s">
        <v>86</v>
      </c>
      <c r="L86" s="61">
        <v>15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61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6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38">SUM(G82:G88)</f>
        <v>21.6</v>
      </c>
      <c r="H89" s="19">
        <f t="shared" ref="H89" si="39">SUM(H82:H88)</f>
        <v>23.200000000000003</v>
      </c>
      <c r="I89" s="19">
        <f t="shared" ref="I89" si="40">SUM(I82:I88)</f>
        <v>97.3</v>
      </c>
      <c r="J89" s="19">
        <f t="shared" ref="J89:L89" si="41">SUM(J82:J88)</f>
        <v>555.79999999999995</v>
      </c>
      <c r="K89" s="25"/>
      <c r="L89" s="62">
        <f t="shared" si="41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159</v>
      </c>
      <c r="F90" s="42">
        <v>60</v>
      </c>
      <c r="G90" s="42">
        <v>1.64</v>
      </c>
      <c r="H90" s="42">
        <v>4.2699999999999996</v>
      </c>
      <c r="I90" s="42">
        <v>6.1</v>
      </c>
      <c r="J90" s="42">
        <v>69.7</v>
      </c>
      <c r="K90" s="43" t="s">
        <v>66</v>
      </c>
      <c r="L90" s="61">
        <v>7.59</v>
      </c>
    </row>
    <row r="91" spans="1:12" ht="15" x14ac:dyDescent="0.25">
      <c r="A91" s="23"/>
      <c r="B91" s="15"/>
      <c r="C91" s="11"/>
      <c r="D91" s="7" t="s">
        <v>27</v>
      </c>
      <c r="E91" s="41" t="s">
        <v>104</v>
      </c>
      <c r="F91" s="42">
        <v>200</v>
      </c>
      <c r="G91" s="42">
        <v>7.5</v>
      </c>
      <c r="H91" s="42">
        <v>3.7</v>
      </c>
      <c r="I91" s="42">
        <v>13.7</v>
      </c>
      <c r="J91" s="42">
        <v>86.2</v>
      </c>
      <c r="K91" s="43" t="s">
        <v>105</v>
      </c>
      <c r="L91" s="61">
        <v>15.31</v>
      </c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>
        <v>120</v>
      </c>
      <c r="G92" s="42">
        <v>17.3</v>
      </c>
      <c r="H92" s="42">
        <v>20.5</v>
      </c>
      <c r="I92" s="42">
        <v>4.7</v>
      </c>
      <c r="J92" s="42">
        <v>275.10000000000002</v>
      </c>
      <c r="K92" s="43" t="s">
        <v>107</v>
      </c>
      <c r="L92" s="61">
        <v>45.4</v>
      </c>
    </row>
    <row r="93" spans="1:12" ht="15" x14ac:dyDescent="0.25">
      <c r="A93" s="23"/>
      <c r="B93" s="15"/>
      <c r="C93" s="11"/>
      <c r="D93" s="7" t="s">
        <v>29</v>
      </c>
      <c r="E93" s="41" t="s">
        <v>62</v>
      </c>
      <c r="F93" s="42">
        <v>150</v>
      </c>
      <c r="G93" s="42">
        <v>5.7</v>
      </c>
      <c r="H93" s="42">
        <v>4.8</v>
      </c>
      <c r="I93" s="42">
        <v>34.9</v>
      </c>
      <c r="J93" s="42">
        <v>205.8</v>
      </c>
      <c r="K93" s="43" t="s">
        <v>63</v>
      </c>
      <c r="L93" s="61">
        <v>13.07</v>
      </c>
    </row>
    <row r="94" spans="1:12" ht="15" x14ac:dyDescent="0.25">
      <c r="A94" s="23"/>
      <c r="B94" s="15"/>
      <c r="C94" s="11"/>
      <c r="D94" s="7" t="s">
        <v>30</v>
      </c>
      <c r="E94" s="41" t="s">
        <v>108</v>
      </c>
      <c r="F94" s="42">
        <v>200</v>
      </c>
      <c r="G94" s="42">
        <v>0.2</v>
      </c>
      <c r="H94" s="42">
        <v>0.1</v>
      </c>
      <c r="I94" s="42">
        <v>22.4</v>
      </c>
      <c r="J94" s="42">
        <v>92.5</v>
      </c>
      <c r="K94" s="43" t="s">
        <v>109</v>
      </c>
      <c r="L94" s="61">
        <v>12.03</v>
      </c>
    </row>
    <row r="95" spans="1:12" ht="15" x14ac:dyDescent="0.25">
      <c r="A95" s="23"/>
      <c r="B95" s="15"/>
      <c r="C95" s="11"/>
      <c r="D95" s="7" t="s">
        <v>31</v>
      </c>
      <c r="E95" s="41" t="s">
        <v>46</v>
      </c>
      <c r="F95" s="42">
        <v>40</v>
      </c>
      <c r="G95" s="42">
        <v>3.1</v>
      </c>
      <c r="H95" s="42">
        <v>0.3</v>
      </c>
      <c r="I95" s="42">
        <v>20.100000000000001</v>
      </c>
      <c r="J95" s="42">
        <v>94.7</v>
      </c>
      <c r="K95" s="43" t="s">
        <v>47</v>
      </c>
      <c r="L95" s="61">
        <v>2.16</v>
      </c>
    </row>
    <row r="96" spans="1:12" ht="15" x14ac:dyDescent="0.25">
      <c r="A96" s="23"/>
      <c r="B96" s="15"/>
      <c r="C96" s="11"/>
      <c r="D96" s="7" t="s">
        <v>32</v>
      </c>
      <c r="E96" s="41" t="s">
        <v>58</v>
      </c>
      <c r="F96" s="42">
        <v>20</v>
      </c>
      <c r="G96" s="42">
        <v>1.6</v>
      </c>
      <c r="H96" s="42">
        <v>0.6</v>
      </c>
      <c r="I96" s="42">
        <v>9.6</v>
      </c>
      <c r="J96" s="42">
        <v>51.8</v>
      </c>
      <c r="K96" s="43" t="s">
        <v>47</v>
      </c>
      <c r="L96" s="61">
        <v>0.83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61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61"/>
    </row>
    <row r="99" spans="1:12" ht="15.75" thickBot="1" x14ac:dyDescent="0.3">
      <c r="A99" s="91"/>
      <c r="B99" s="92"/>
      <c r="C99" s="93"/>
      <c r="D99" s="94" t="s">
        <v>33</v>
      </c>
      <c r="E99" s="95"/>
      <c r="F99" s="96">
        <f>SUM(F90:F98)</f>
        <v>790</v>
      </c>
      <c r="G99" s="96">
        <f t="shared" ref="G99" si="42">SUM(G90:G98)</f>
        <v>37.040000000000006</v>
      </c>
      <c r="H99" s="96">
        <f t="shared" ref="H99" si="43">SUM(H90:H98)</f>
        <v>34.269999999999996</v>
      </c>
      <c r="I99" s="96">
        <f t="shared" ref="I99" si="44">SUM(I90:I98)</f>
        <v>111.49999999999997</v>
      </c>
      <c r="J99" s="96">
        <f t="shared" ref="J99:L99" si="45">SUM(J90:J98)</f>
        <v>875.8</v>
      </c>
      <c r="K99" s="97"/>
      <c r="L99" s="62">
        <f t="shared" si="45"/>
        <v>96.39</v>
      </c>
    </row>
    <row r="100" spans="1:12" ht="15.75" customHeight="1" thickBot="1" x14ac:dyDescent="0.25">
      <c r="A100" s="80">
        <f>A82</f>
        <v>1</v>
      </c>
      <c r="B100" s="81">
        <f>B82</f>
        <v>5</v>
      </c>
      <c r="C100" s="87" t="s">
        <v>4</v>
      </c>
      <c r="D100" s="88"/>
      <c r="E100" s="89"/>
      <c r="F100" s="90">
        <f>F89+F99</f>
        <v>1420</v>
      </c>
      <c r="G100" s="90">
        <f t="shared" ref="G100" si="46">G89+G99</f>
        <v>58.640000000000008</v>
      </c>
      <c r="H100" s="90">
        <f t="shared" ref="H100" si="47">H89+H99</f>
        <v>57.47</v>
      </c>
      <c r="I100" s="90">
        <f t="shared" ref="I100" si="48">I89+I99</f>
        <v>208.79999999999995</v>
      </c>
      <c r="J100" s="90">
        <f t="shared" ref="J100:L100" si="49">J89+J99</f>
        <v>1431.6</v>
      </c>
      <c r="K100" s="90"/>
      <c r="L100" s="32">
        <f t="shared" si="49"/>
        <v>165.60000000000002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110</v>
      </c>
      <c r="F101" s="39">
        <v>200</v>
      </c>
      <c r="G101" s="39">
        <v>7.2</v>
      </c>
      <c r="H101" s="39">
        <v>8.9</v>
      </c>
      <c r="I101" s="39">
        <v>31.5</v>
      </c>
      <c r="J101" s="39">
        <v>236.1</v>
      </c>
      <c r="K101" s="40" t="s">
        <v>41</v>
      </c>
      <c r="L101" s="39">
        <v>18.149999999999999</v>
      </c>
    </row>
    <row r="102" spans="1:12" ht="15" x14ac:dyDescent="0.25">
      <c r="A102" s="23"/>
      <c r="B102" s="15"/>
      <c r="C102" s="11"/>
      <c r="D102" s="6"/>
      <c r="E102" s="41" t="s">
        <v>74</v>
      </c>
      <c r="F102" s="42">
        <v>30</v>
      </c>
      <c r="G102" s="42">
        <v>3.5</v>
      </c>
      <c r="H102" s="42">
        <v>5.7</v>
      </c>
      <c r="I102" s="42">
        <v>9.3000000000000007</v>
      </c>
      <c r="J102" s="42">
        <v>78.3</v>
      </c>
      <c r="K102" s="43" t="s">
        <v>75</v>
      </c>
      <c r="L102" s="42">
        <v>10.62</v>
      </c>
    </row>
    <row r="103" spans="1:12" ht="15" x14ac:dyDescent="0.25">
      <c r="A103" s="23"/>
      <c r="B103" s="15"/>
      <c r="C103" s="11"/>
      <c r="D103" s="7" t="s">
        <v>22</v>
      </c>
      <c r="E103" s="41" t="s">
        <v>44</v>
      </c>
      <c r="F103" s="42">
        <v>200</v>
      </c>
      <c r="G103" s="42">
        <v>3.75</v>
      </c>
      <c r="H103" s="42">
        <v>3.01</v>
      </c>
      <c r="I103" s="42">
        <v>14.42</v>
      </c>
      <c r="J103" s="42">
        <v>96.08</v>
      </c>
      <c r="K103" s="43" t="s">
        <v>45</v>
      </c>
      <c r="L103" s="42">
        <v>15.38</v>
      </c>
    </row>
    <row r="104" spans="1:12" ht="15" x14ac:dyDescent="0.25">
      <c r="A104" s="23"/>
      <c r="B104" s="15"/>
      <c r="C104" s="11"/>
      <c r="D104" s="7" t="s">
        <v>23</v>
      </c>
      <c r="E104" s="41" t="s">
        <v>46</v>
      </c>
      <c r="F104" s="42">
        <v>20</v>
      </c>
      <c r="G104" s="42">
        <v>1.5</v>
      </c>
      <c r="H104" s="42">
        <v>0.1</v>
      </c>
      <c r="I104" s="42">
        <v>10</v>
      </c>
      <c r="J104" s="42">
        <v>47.4</v>
      </c>
      <c r="K104" s="43" t="s">
        <v>47</v>
      </c>
      <c r="L104" s="42">
        <v>1.08</v>
      </c>
    </row>
    <row r="105" spans="1:12" ht="15" x14ac:dyDescent="0.25">
      <c r="A105" s="23"/>
      <c r="B105" s="15"/>
      <c r="C105" s="11"/>
      <c r="D105" s="7" t="s">
        <v>24</v>
      </c>
      <c r="E105" s="41" t="s">
        <v>48</v>
      </c>
      <c r="F105" s="42">
        <v>100</v>
      </c>
      <c r="G105" s="42">
        <v>1.5</v>
      </c>
      <c r="H105" s="42">
        <v>0.5</v>
      </c>
      <c r="I105" s="42">
        <v>20.399999999999999</v>
      </c>
      <c r="J105" s="42">
        <v>93.1</v>
      </c>
      <c r="K105" s="43" t="s">
        <v>49</v>
      </c>
      <c r="L105" s="42">
        <v>23.98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17.45</v>
      </c>
      <c r="H108" s="19">
        <f t="shared" si="50"/>
        <v>18.21</v>
      </c>
      <c r="I108" s="19">
        <f t="shared" si="50"/>
        <v>85.62</v>
      </c>
      <c r="J108" s="19">
        <f t="shared" si="50"/>
        <v>550.9799999999999</v>
      </c>
      <c r="K108" s="25"/>
      <c r="L108" s="19">
        <f t="shared" ref="L108" si="51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161</v>
      </c>
      <c r="F109" s="42">
        <v>60</v>
      </c>
      <c r="G109" s="42">
        <v>0.95</v>
      </c>
      <c r="H109" s="42">
        <v>3.06</v>
      </c>
      <c r="I109" s="42">
        <v>4.9400000000000004</v>
      </c>
      <c r="J109" s="42">
        <v>52.58</v>
      </c>
      <c r="K109" s="43" t="s">
        <v>162</v>
      </c>
      <c r="L109" s="42">
        <v>5.94</v>
      </c>
    </row>
    <row r="110" spans="1:12" ht="15" x14ac:dyDescent="0.25">
      <c r="A110" s="23"/>
      <c r="B110" s="15"/>
      <c r="C110" s="11"/>
      <c r="D110" s="7" t="s">
        <v>27</v>
      </c>
      <c r="E110" s="41" t="s">
        <v>52</v>
      </c>
      <c r="F110" s="42">
        <v>200</v>
      </c>
      <c r="G110" s="42">
        <v>4.5999999999999996</v>
      </c>
      <c r="H110" s="42">
        <v>4.3</v>
      </c>
      <c r="I110" s="42">
        <v>15.1</v>
      </c>
      <c r="J110" s="42">
        <v>117.7</v>
      </c>
      <c r="K110" s="43" t="s">
        <v>53</v>
      </c>
      <c r="L110" s="42">
        <v>4.55</v>
      </c>
    </row>
    <row r="111" spans="1:12" ht="15" x14ac:dyDescent="0.25">
      <c r="A111" s="23"/>
      <c r="B111" s="15"/>
      <c r="C111" s="11"/>
      <c r="D111" s="7" t="s">
        <v>28</v>
      </c>
      <c r="E111" s="41" t="s">
        <v>111</v>
      </c>
      <c r="F111" s="42">
        <v>120</v>
      </c>
      <c r="G111" s="42">
        <v>16.8</v>
      </c>
      <c r="H111" s="42">
        <v>10.8</v>
      </c>
      <c r="I111" s="42">
        <v>9.9</v>
      </c>
      <c r="J111" s="42">
        <v>204.1</v>
      </c>
      <c r="K111" s="43" t="s">
        <v>112</v>
      </c>
      <c r="L111" s="42">
        <v>67.430000000000007</v>
      </c>
    </row>
    <row r="112" spans="1:12" ht="15" x14ac:dyDescent="0.25">
      <c r="A112" s="23"/>
      <c r="B112" s="15"/>
      <c r="C112" s="11"/>
      <c r="D112" s="7" t="s">
        <v>29</v>
      </c>
      <c r="E112" s="41" t="s">
        <v>113</v>
      </c>
      <c r="F112" s="42">
        <v>150</v>
      </c>
      <c r="G112" s="42">
        <v>3.2</v>
      </c>
      <c r="H112" s="42">
        <v>5.4</v>
      </c>
      <c r="I112" s="42">
        <v>32.700000000000003</v>
      </c>
      <c r="J112" s="42">
        <v>192.1</v>
      </c>
      <c r="K112" s="43" t="s">
        <v>114</v>
      </c>
      <c r="L112" s="42">
        <v>17.66</v>
      </c>
    </row>
    <row r="113" spans="1:12" ht="15" x14ac:dyDescent="0.25">
      <c r="A113" s="23"/>
      <c r="B113" s="15"/>
      <c r="C113" s="11"/>
      <c r="D113" s="7" t="s">
        <v>30</v>
      </c>
      <c r="E113" s="41" t="s">
        <v>115</v>
      </c>
      <c r="F113" s="42">
        <v>200</v>
      </c>
      <c r="G113" s="42">
        <v>0</v>
      </c>
      <c r="H113" s="42">
        <v>0</v>
      </c>
      <c r="I113" s="42">
        <v>15.49</v>
      </c>
      <c r="J113" s="42">
        <v>61.92</v>
      </c>
      <c r="K113" s="43" t="s">
        <v>116</v>
      </c>
      <c r="L113" s="42">
        <v>4.53</v>
      </c>
    </row>
    <row r="114" spans="1:12" ht="15" x14ac:dyDescent="0.25">
      <c r="A114" s="23"/>
      <c r="B114" s="15"/>
      <c r="C114" s="11"/>
      <c r="D114" s="7" t="s">
        <v>31</v>
      </c>
      <c r="E114" s="41" t="s">
        <v>46</v>
      </c>
      <c r="F114" s="42">
        <v>40</v>
      </c>
      <c r="G114" s="42">
        <v>3.1</v>
      </c>
      <c r="H114" s="42">
        <v>0.3</v>
      </c>
      <c r="I114" s="42">
        <v>20.100000000000001</v>
      </c>
      <c r="J114" s="42">
        <v>94.7</v>
      </c>
      <c r="K114" s="43" t="s">
        <v>47</v>
      </c>
      <c r="L114" s="42">
        <v>2.16</v>
      </c>
    </row>
    <row r="115" spans="1:12" ht="15" x14ac:dyDescent="0.25">
      <c r="A115" s="23"/>
      <c r="B115" s="15"/>
      <c r="C115" s="11"/>
      <c r="D115" s="7" t="s">
        <v>32</v>
      </c>
      <c r="E115" s="41" t="s">
        <v>58</v>
      </c>
      <c r="F115" s="42">
        <v>20</v>
      </c>
      <c r="G115" s="42">
        <v>1.6</v>
      </c>
      <c r="H115" s="42">
        <v>0.6</v>
      </c>
      <c r="I115" s="42">
        <v>9.6</v>
      </c>
      <c r="J115" s="42">
        <v>51.8</v>
      </c>
      <c r="K115" s="43" t="s">
        <v>47</v>
      </c>
      <c r="L115" s="42">
        <v>0.83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2">SUM(G109:G117)</f>
        <v>30.250000000000004</v>
      </c>
      <c r="H118" s="19">
        <f t="shared" si="52"/>
        <v>24.460000000000004</v>
      </c>
      <c r="I118" s="19">
        <f t="shared" si="52"/>
        <v>107.82999999999998</v>
      </c>
      <c r="J118" s="19">
        <f t="shared" si="52"/>
        <v>774.9</v>
      </c>
      <c r="K118" s="25"/>
      <c r="L118" s="19">
        <f t="shared" ref="L118" si="53">SUM(L109:L117)</f>
        <v>103.1</v>
      </c>
    </row>
    <row r="119" spans="1:12" ht="15" customHeight="1" thickBot="1" x14ac:dyDescent="0.25">
      <c r="A119" s="64">
        <f>A101</f>
        <v>2</v>
      </c>
      <c r="B119" s="65">
        <f>B101</f>
        <v>1</v>
      </c>
      <c r="C119" s="66" t="s">
        <v>4</v>
      </c>
      <c r="D119" s="98"/>
      <c r="E119" s="59"/>
      <c r="F119" s="60">
        <f>F108+F118</f>
        <v>1340</v>
      </c>
      <c r="G119" s="60">
        <f t="shared" ref="G119" si="54">G108+G118</f>
        <v>47.7</v>
      </c>
      <c r="H119" s="60">
        <f t="shared" ref="H119" si="55">H108+H118</f>
        <v>42.67</v>
      </c>
      <c r="I119" s="60">
        <f t="shared" ref="I119" si="56">I108+I118</f>
        <v>193.45</v>
      </c>
      <c r="J119" s="60">
        <f t="shared" ref="J119:L119" si="57">J108+J118</f>
        <v>1325.8799999999999</v>
      </c>
      <c r="K119" s="60"/>
      <c r="L119" s="60">
        <f t="shared" si="57"/>
        <v>172.31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38" t="s">
        <v>117</v>
      </c>
      <c r="F120" s="39">
        <v>150</v>
      </c>
      <c r="G120" s="39">
        <v>16.100000000000001</v>
      </c>
      <c r="H120" s="39">
        <v>28.9</v>
      </c>
      <c r="I120" s="39">
        <v>6.6</v>
      </c>
      <c r="J120" s="39">
        <v>248.9</v>
      </c>
      <c r="K120" s="40" t="s">
        <v>118</v>
      </c>
      <c r="L120" s="61">
        <v>34.28</v>
      </c>
    </row>
    <row r="121" spans="1:12" ht="15" x14ac:dyDescent="0.25">
      <c r="A121" s="23"/>
      <c r="B121" s="15"/>
      <c r="C121" s="11"/>
      <c r="D121" s="6"/>
      <c r="E121" s="41" t="s">
        <v>119</v>
      </c>
      <c r="F121" s="42">
        <v>30</v>
      </c>
      <c r="G121" s="42">
        <v>1.3</v>
      </c>
      <c r="H121" s="42">
        <v>10.1</v>
      </c>
      <c r="I121" s="42">
        <v>9</v>
      </c>
      <c r="J121" s="42">
        <v>92.01</v>
      </c>
      <c r="K121" s="43" t="s">
        <v>120</v>
      </c>
      <c r="L121" s="61">
        <v>12.17</v>
      </c>
    </row>
    <row r="122" spans="1:12" ht="15" x14ac:dyDescent="0.25">
      <c r="A122" s="23"/>
      <c r="B122" s="15"/>
      <c r="C122" s="11"/>
      <c r="D122" s="7" t="s">
        <v>22</v>
      </c>
      <c r="E122" s="41" t="s">
        <v>121</v>
      </c>
      <c r="F122" s="42">
        <v>200</v>
      </c>
      <c r="G122" s="42">
        <v>3.14</v>
      </c>
      <c r="H122" s="42">
        <v>3.1</v>
      </c>
      <c r="I122" s="42">
        <v>16</v>
      </c>
      <c r="J122" s="42">
        <v>105.25</v>
      </c>
      <c r="K122" s="43" t="s">
        <v>122</v>
      </c>
      <c r="L122" s="61">
        <v>11.45</v>
      </c>
    </row>
    <row r="123" spans="1:12" ht="15" x14ac:dyDescent="0.25">
      <c r="A123" s="23"/>
      <c r="B123" s="15"/>
      <c r="C123" s="11"/>
      <c r="D123" s="7" t="s">
        <v>23</v>
      </c>
      <c r="E123" s="41" t="s">
        <v>46</v>
      </c>
      <c r="F123" s="42">
        <v>20</v>
      </c>
      <c r="G123" s="42">
        <v>1.5</v>
      </c>
      <c r="H123" s="42">
        <v>0.1</v>
      </c>
      <c r="I123" s="42">
        <v>10</v>
      </c>
      <c r="J123" s="42">
        <v>47.4</v>
      </c>
      <c r="K123" s="43" t="s">
        <v>47</v>
      </c>
      <c r="L123" s="61">
        <v>1.08</v>
      </c>
    </row>
    <row r="124" spans="1:12" ht="15" x14ac:dyDescent="0.25">
      <c r="A124" s="23"/>
      <c r="B124" s="15"/>
      <c r="C124" s="11"/>
      <c r="D124" s="7" t="s">
        <v>24</v>
      </c>
      <c r="E124" s="41" t="s">
        <v>48</v>
      </c>
      <c r="F124" s="42">
        <v>100</v>
      </c>
      <c r="G124" s="42">
        <v>0.4</v>
      </c>
      <c r="H124" s="42">
        <v>0.4</v>
      </c>
      <c r="I124" s="42">
        <v>9.5</v>
      </c>
      <c r="J124" s="42">
        <v>45.6</v>
      </c>
      <c r="K124" s="43" t="s">
        <v>49</v>
      </c>
      <c r="L124" s="61">
        <v>10.23</v>
      </c>
    </row>
    <row r="125" spans="1:12" ht="15" x14ac:dyDescent="0.25">
      <c r="A125" s="23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61"/>
    </row>
    <row r="126" spans="1:12" ht="15" x14ac:dyDescent="0.25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61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22.44</v>
      </c>
      <c r="H127" s="19">
        <f t="shared" si="58"/>
        <v>42.6</v>
      </c>
      <c r="I127" s="19">
        <f t="shared" si="58"/>
        <v>51.1</v>
      </c>
      <c r="J127" s="19">
        <f t="shared" si="58"/>
        <v>539.16</v>
      </c>
      <c r="K127" s="25"/>
      <c r="L127" s="62">
        <f t="shared" ref="L127" si="59">SUM(L120:L126)</f>
        <v>69.210000000000008</v>
      </c>
    </row>
    <row r="128" spans="1:12" ht="15" x14ac:dyDescent="0.25">
      <c r="A128" s="26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123</v>
      </c>
      <c r="F128" s="42">
        <v>60</v>
      </c>
      <c r="G128" s="42">
        <v>0.66</v>
      </c>
      <c r="H128" s="42">
        <v>3.61</v>
      </c>
      <c r="I128" s="42">
        <v>2.74</v>
      </c>
      <c r="J128" s="42">
        <v>47.22</v>
      </c>
      <c r="K128" s="43" t="s">
        <v>124</v>
      </c>
      <c r="L128" s="61">
        <v>9.75</v>
      </c>
    </row>
    <row r="129" spans="1:12" ht="15" x14ac:dyDescent="0.25">
      <c r="A129" s="23"/>
      <c r="B129" s="15"/>
      <c r="C129" s="11"/>
      <c r="D129" s="7" t="s">
        <v>27</v>
      </c>
      <c r="E129" s="41" t="s">
        <v>125</v>
      </c>
      <c r="F129" s="42">
        <v>200</v>
      </c>
      <c r="G129" s="42">
        <v>1.45</v>
      </c>
      <c r="H129" s="42">
        <v>4.0999999999999996</v>
      </c>
      <c r="I129" s="42">
        <v>8.6</v>
      </c>
      <c r="J129" s="42">
        <v>77.34</v>
      </c>
      <c r="K129" s="43" t="s">
        <v>126</v>
      </c>
      <c r="L129" s="61">
        <v>6.31</v>
      </c>
    </row>
    <row r="130" spans="1:12" ht="15" x14ac:dyDescent="0.25">
      <c r="A130" s="23"/>
      <c r="B130" s="15"/>
      <c r="C130" s="11"/>
      <c r="D130" s="7" t="s">
        <v>28</v>
      </c>
      <c r="E130" s="41" t="s">
        <v>127</v>
      </c>
      <c r="F130" s="42">
        <v>90</v>
      </c>
      <c r="G130" s="42">
        <v>17.16</v>
      </c>
      <c r="H130" s="42">
        <v>17.559999999999999</v>
      </c>
      <c r="I130" s="42">
        <v>1.8</v>
      </c>
      <c r="J130" s="42">
        <v>233.79</v>
      </c>
      <c r="K130" s="43" t="s">
        <v>128</v>
      </c>
      <c r="L130" s="61">
        <v>63.64</v>
      </c>
    </row>
    <row r="131" spans="1:12" ht="15" x14ac:dyDescent="0.25">
      <c r="A131" s="23"/>
      <c r="B131" s="15"/>
      <c r="C131" s="11"/>
      <c r="D131" s="7" t="s">
        <v>29</v>
      </c>
      <c r="E131" s="41" t="s">
        <v>62</v>
      </c>
      <c r="F131" s="42">
        <v>150</v>
      </c>
      <c r="G131" s="42">
        <v>5.7</v>
      </c>
      <c r="H131" s="42">
        <v>4.8</v>
      </c>
      <c r="I131" s="42">
        <v>34.9</v>
      </c>
      <c r="J131" s="42">
        <v>205.8</v>
      </c>
      <c r="K131" s="43" t="s">
        <v>63</v>
      </c>
      <c r="L131" s="61">
        <v>13.07</v>
      </c>
    </row>
    <row r="132" spans="1:12" ht="15" x14ac:dyDescent="0.25">
      <c r="A132" s="23"/>
      <c r="B132" s="15"/>
      <c r="C132" s="11"/>
      <c r="D132" s="7" t="s">
        <v>30</v>
      </c>
      <c r="E132" s="41" t="s">
        <v>129</v>
      </c>
      <c r="F132" s="42">
        <v>200</v>
      </c>
      <c r="G132" s="42">
        <v>0</v>
      </c>
      <c r="H132" s="42">
        <v>0</v>
      </c>
      <c r="I132" s="42">
        <v>19.36</v>
      </c>
      <c r="J132" s="42">
        <v>77.41</v>
      </c>
      <c r="K132" s="43" t="s">
        <v>130</v>
      </c>
      <c r="L132" s="61">
        <v>5.34</v>
      </c>
    </row>
    <row r="133" spans="1:12" ht="15" x14ac:dyDescent="0.25">
      <c r="A133" s="23"/>
      <c r="B133" s="15"/>
      <c r="C133" s="11"/>
      <c r="D133" s="7" t="s">
        <v>31</v>
      </c>
      <c r="E133" s="41" t="s">
        <v>46</v>
      </c>
      <c r="F133" s="42">
        <v>40</v>
      </c>
      <c r="G133" s="42">
        <v>3.1</v>
      </c>
      <c r="H133" s="42">
        <v>0.3</v>
      </c>
      <c r="I133" s="42">
        <v>20.100000000000001</v>
      </c>
      <c r="J133" s="42">
        <v>94.7</v>
      </c>
      <c r="K133" s="43" t="s">
        <v>47</v>
      </c>
      <c r="L133" s="61">
        <v>2.16</v>
      </c>
    </row>
    <row r="134" spans="1:12" ht="15" x14ac:dyDescent="0.25">
      <c r="A134" s="23"/>
      <c r="B134" s="15"/>
      <c r="C134" s="11"/>
      <c r="D134" s="7" t="s">
        <v>32</v>
      </c>
      <c r="E134" s="41" t="s">
        <v>58</v>
      </c>
      <c r="F134" s="42">
        <v>20</v>
      </c>
      <c r="G134" s="42">
        <v>1.6</v>
      </c>
      <c r="H134" s="42">
        <v>0.6</v>
      </c>
      <c r="I134" s="42">
        <v>9.6</v>
      </c>
      <c r="J134" s="42">
        <v>51.8</v>
      </c>
      <c r="K134" s="43" t="s">
        <v>47</v>
      </c>
      <c r="L134" s="61">
        <v>0.83</v>
      </c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61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61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0">SUM(G128:G136)</f>
        <v>29.67</v>
      </c>
      <c r="H137" s="19">
        <f t="shared" si="60"/>
        <v>30.97</v>
      </c>
      <c r="I137" s="19">
        <f t="shared" si="60"/>
        <v>97.1</v>
      </c>
      <c r="J137" s="19">
        <f t="shared" si="60"/>
        <v>788.06000000000006</v>
      </c>
      <c r="K137" s="25"/>
      <c r="L137" s="62">
        <f t="shared" ref="L137" si="61">SUM(L128:L136)</f>
        <v>101.10000000000001</v>
      </c>
    </row>
    <row r="138" spans="1:12" ht="15" customHeight="1" thickBot="1" x14ac:dyDescent="0.25">
      <c r="A138" s="29">
        <f>A120</f>
        <v>2</v>
      </c>
      <c r="B138" s="30">
        <f>B120</f>
        <v>2</v>
      </c>
      <c r="C138" s="49" t="s">
        <v>4</v>
      </c>
      <c r="D138" s="54"/>
      <c r="E138" s="31"/>
      <c r="F138" s="32">
        <f>F127+F137</f>
        <v>1260</v>
      </c>
      <c r="G138" s="32">
        <f t="shared" ref="G138" si="62">G127+G137</f>
        <v>52.11</v>
      </c>
      <c r="H138" s="32">
        <f t="shared" ref="H138" si="63">H127+H137</f>
        <v>73.569999999999993</v>
      </c>
      <c r="I138" s="32">
        <f t="shared" ref="I138" si="64">I127+I137</f>
        <v>148.19999999999999</v>
      </c>
      <c r="J138" s="32">
        <f t="shared" ref="J138:L138" si="65">J127+J137</f>
        <v>1327.22</v>
      </c>
      <c r="K138" s="71"/>
      <c r="L138" s="101">
        <f t="shared" si="65"/>
        <v>170.31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133</v>
      </c>
      <c r="F139" s="39">
        <v>150</v>
      </c>
      <c r="G139" s="39">
        <v>8.81</v>
      </c>
      <c r="H139" s="39">
        <v>5.36</v>
      </c>
      <c r="I139" s="39">
        <v>40.229999999999997</v>
      </c>
      <c r="J139" s="39">
        <v>169.32</v>
      </c>
      <c r="K139" s="40" t="s">
        <v>134</v>
      </c>
      <c r="L139" s="61">
        <v>7.82</v>
      </c>
    </row>
    <row r="140" spans="1:12" ht="15" x14ac:dyDescent="0.25">
      <c r="A140" s="23"/>
      <c r="B140" s="15"/>
      <c r="C140" s="11"/>
      <c r="D140" s="6"/>
      <c r="E140" s="41" t="s">
        <v>131</v>
      </c>
      <c r="F140" s="42">
        <v>120</v>
      </c>
      <c r="G140" s="42">
        <v>26.88</v>
      </c>
      <c r="H140" s="42">
        <v>16.04</v>
      </c>
      <c r="I140" s="42">
        <v>4.41</v>
      </c>
      <c r="J140" s="42">
        <v>270.16000000000003</v>
      </c>
      <c r="K140" s="43" t="s">
        <v>132</v>
      </c>
      <c r="L140" s="61">
        <v>44.76</v>
      </c>
    </row>
    <row r="141" spans="1:12" ht="15" x14ac:dyDescent="0.25">
      <c r="A141" s="23"/>
      <c r="B141" s="15"/>
      <c r="C141" s="11"/>
      <c r="D141" s="7" t="s">
        <v>22</v>
      </c>
      <c r="E141" s="41" t="s">
        <v>91</v>
      </c>
      <c r="F141" s="42">
        <v>200</v>
      </c>
      <c r="G141" s="42">
        <v>0.4</v>
      </c>
      <c r="H141" s="42">
        <v>0</v>
      </c>
      <c r="I141" s="42">
        <v>15.4</v>
      </c>
      <c r="J141" s="42">
        <v>63.7</v>
      </c>
      <c r="K141" s="43" t="s">
        <v>92</v>
      </c>
      <c r="L141" s="61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46</v>
      </c>
      <c r="F142" s="42">
        <v>30</v>
      </c>
      <c r="G142" s="42">
        <v>2.2999999999999998</v>
      </c>
      <c r="H142" s="42">
        <v>0.2</v>
      </c>
      <c r="I142" s="42">
        <v>15.1</v>
      </c>
      <c r="J142" s="42">
        <v>71.099999999999994</v>
      </c>
      <c r="K142" s="43" t="s">
        <v>47</v>
      </c>
      <c r="L142" s="61">
        <v>1.62</v>
      </c>
    </row>
    <row r="143" spans="1:12" ht="15" x14ac:dyDescent="0.25">
      <c r="A143" s="23"/>
      <c r="B143" s="15"/>
      <c r="C143" s="11"/>
      <c r="D143" s="7" t="s">
        <v>26</v>
      </c>
      <c r="E143" s="41" t="s">
        <v>50</v>
      </c>
      <c r="F143" s="42">
        <v>60</v>
      </c>
      <c r="G143" s="42">
        <v>0.64</v>
      </c>
      <c r="H143" s="42">
        <v>0.12</v>
      </c>
      <c r="I143" s="42">
        <v>2.2000000000000002</v>
      </c>
      <c r="J143" s="42">
        <v>13.92</v>
      </c>
      <c r="K143" s="43" t="s">
        <v>51</v>
      </c>
      <c r="L143" s="61">
        <v>12.08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61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6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39.029999999999994</v>
      </c>
      <c r="H146" s="19">
        <f t="shared" si="66"/>
        <v>21.72</v>
      </c>
      <c r="I146" s="19">
        <f t="shared" si="66"/>
        <v>77.34</v>
      </c>
      <c r="J146" s="19">
        <f t="shared" si="66"/>
        <v>588.19999999999993</v>
      </c>
      <c r="K146" s="25"/>
      <c r="L146" s="62">
        <f t="shared" ref="L146" si="67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135</v>
      </c>
      <c r="F147" s="42">
        <v>60</v>
      </c>
      <c r="G147" s="42">
        <v>0.81</v>
      </c>
      <c r="H147" s="42">
        <v>3.6</v>
      </c>
      <c r="I147" s="42">
        <v>4.92</v>
      </c>
      <c r="J147" s="42">
        <v>55.63</v>
      </c>
      <c r="K147" s="43" t="s">
        <v>136</v>
      </c>
      <c r="L147" s="61">
        <v>3.52</v>
      </c>
    </row>
    <row r="148" spans="1:12" ht="15" x14ac:dyDescent="0.25">
      <c r="A148" s="23"/>
      <c r="B148" s="15"/>
      <c r="C148" s="11"/>
      <c r="D148" s="7" t="s">
        <v>27</v>
      </c>
      <c r="E148" s="41" t="s">
        <v>137</v>
      </c>
      <c r="F148" s="42">
        <v>200</v>
      </c>
      <c r="G148" s="42">
        <v>0.73</v>
      </c>
      <c r="H148" s="42">
        <v>4.03</v>
      </c>
      <c r="I148" s="42">
        <v>5.66</v>
      </c>
      <c r="J148" s="42">
        <v>61.82</v>
      </c>
      <c r="K148" s="43" t="s">
        <v>138</v>
      </c>
      <c r="L148" s="61">
        <v>5.23</v>
      </c>
    </row>
    <row r="149" spans="1:12" ht="15" x14ac:dyDescent="0.25">
      <c r="A149" s="23"/>
      <c r="B149" s="15"/>
      <c r="C149" s="11"/>
      <c r="D149" s="7" t="s">
        <v>28</v>
      </c>
      <c r="E149" s="41" t="s">
        <v>101</v>
      </c>
      <c r="F149" s="42">
        <v>200</v>
      </c>
      <c r="G149" s="42">
        <v>24.81</v>
      </c>
      <c r="H149" s="42">
        <v>27.48</v>
      </c>
      <c r="I149" s="42">
        <v>50.91</v>
      </c>
      <c r="J149" s="42">
        <v>389.42</v>
      </c>
      <c r="K149" s="43" t="s">
        <v>102</v>
      </c>
      <c r="L149" s="61">
        <v>72.7</v>
      </c>
    </row>
    <row r="150" spans="1:12" ht="15" x14ac:dyDescent="0.25">
      <c r="A150" s="23"/>
      <c r="B150" s="15"/>
      <c r="C150" s="11"/>
      <c r="D150" s="7" t="s">
        <v>30</v>
      </c>
      <c r="E150" s="41" t="s">
        <v>139</v>
      </c>
      <c r="F150" s="42">
        <v>200</v>
      </c>
      <c r="G150" s="42">
        <v>0.25</v>
      </c>
      <c r="H150" s="42">
        <v>0.1</v>
      </c>
      <c r="I150" s="42">
        <v>25.06</v>
      </c>
      <c r="J150" s="42">
        <v>103.93</v>
      </c>
      <c r="K150" s="43" t="s">
        <v>140</v>
      </c>
      <c r="L150" s="61">
        <v>16.66</v>
      </c>
    </row>
    <row r="151" spans="1:12" ht="15" x14ac:dyDescent="0.25">
      <c r="A151" s="23"/>
      <c r="B151" s="15"/>
      <c r="C151" s="11"/>
      <c r="D151" s="7" t="s">
        <v>31</v>
      </c>
      <c r="E151" s="41" t="s">
        <v>46</v>
      </c>
      <c r="F151" s="42">
        <v>40</v>
      </c>
      <c r="G151" s="42">
        <v>3.1</v>
      </c>
      <c r="H151" s="42">
        <v>0.3</v>
      </c>
      <c r="I151" s="42">
        <v>20.100000000000001</v>
      </c>
      <c r="J151" s="42">
        <v>94.7</v>
      </c>
      <c r="K151" s="43" t="s">
        <v>47</v>
      </c>
      <c r="L151" s="61">
        <v>2.16</v>
      </c>
    </row>
    <row r="152" spans="1:12" ht="15" x14ac:dyDescent="0.25">
      <c r="A152" s="23"/>
      <c r="B152" s="15"/>
      <c r="C152" s="11"/>
      <c r="D152" s="7" t="s">
        <v>32</v>
      </c>
      <c r="E152" s="41" t="s">
        <v>58</v>
      </c>
      <c r="F152" s="42">
        <v>20</v>
      </c>
      <c r="G152" s="42">
        <v>1.6</v>
      </c>
      <c r="H152" s="42">
        <v>0.6</v>
      </c>
      <c r="I152" s="42">
        <v>9.6</v>
      </c>
      <c r="J152" s="42">
        <v>51.8</v>
      </c>
      <c r="K152" s="43" t="s">
        <v>47</v>
      </c>
      <c r="L152" s="61">
        <v>0.83</v>
      </c>
    </row>
    <row r="153" spans="1:12" ht="15" x14ac:dyDescent="0.25">
      <c r="A153" s="23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61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1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6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8">SUM(G147:G155)</f>
        <v>31.3</v>
      </c>
      <c r="H156" s="19">
        <f t="shared" si="68"/>
        <v>36.11</v>
      </c>
      <c r="I156" s="19">
        <f t="shared" si="68"/>
        <v>116.25</v>
      </c>
      <c r="J156" s="19">
        <f t="shared" si="68"/>
        <v>757.3</v>
      </c>
      <c r="K156" s="25"/>
      <c r="L156" s="62">
        <f t="shared" ref="L156" si="69">SUM(L147:L155)</f>
        <v>101.1</v>
      </c>
    </row>
    <row r="157" spans="1:12" ht="15" customHeight="1" thickBot="1" x14ac:dyDescent="0.25">
      <c r="A157" s="29">
        <f>A139</f>
        <v>2</v>
      </c>
      <c r="B157" s="30">
        <f>B139</f>
        <v>3</v>
      </c>
      <c r="C157" s="49" t="s">
        <v>4</v>
      </c>
      <c r="D157" s="54"/>
      <c r="E157" s="31"/>
      <c r="F157" s="32">
        <f>F146+F156</f>
        <v>1280</v>
      </c>
      <c r="G157" s="32">
        <f t="shared" ref="G157" si="70">G146+G156</f>
        <v>70.33</v>
      </c>
      <c r="H157" s="32">
        <f t="shared" ref="H157" si="71">H146+H156</f>
        <v>57.83</v>
      </c>
      <c r="I157" s="32">
        <f t="shared" ref="I157" si="72">I146+I156</f>
        <v>193.59</v>
      </c>
      <c r="J157" s="32">
        <f t="shared" ref="J157:L157" si="73">J146+J156</f>
        <v>1345.5</v>
      </c>
      <c r="K157" s="71"/>
      <c r="L157" s="63">
        <f t="shared" si="73"/>
        <v>170.31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141</v>
      </c>
      <c r="F158" s="39">
        <v>180</v>
      </c>
      <c r="G158" s="39">
        <v>13.3</v>
      </c>
      <c r="H158" s="39">
        <v>14.1</v>
      </c>
      <c r="I158" s="39">
        <v>12.1</v>
      </c>
      <c r="J158" s="39">
        <v>286.14</v>
      </c>
      <c r="K158" s="40" t="s">
        <v>142</v>
      </c>
      <c r="L158" s="39">
        <v>40.31</v>
      </c>
    </row>
    <row r="159" spans="1:12" ht="15" x14ac:dyDescent="0.25">
      <c r="A159" s="23"/>
      <c r="B159" s="15"/>
      <c r="C159" s="11"/>
      <c r="D159" s="6" t="s">
        <v>22</v>
      </c>
      <c r="E159" s="41" t="s">
        <v>143</v>
      </c>
      <c r="F159" s="42">
        <v>200</v>
      </c>
      <c r="G159" s="42">
        <v>1.5</v>
      </c>
      <c r="H159" s="42">
        <v>1.3</v>
      </c>
      <c r="I159" s="42">
        <v>22.4</v>
      </c>
      <c r="J159" s="42">
        <v>107</v>
      </c>
      <c r="K159" s="43" t="s">
        <v>77</v>
      </c>
      <c r="L159" s="42">
        <v>12.82</v>
      </c>
    </row>
    <row r="160" spans="1:12" ht="15" x14ac:dyDescent="0.25">
      <c r="A160" s="23"/>
      <c r="B160" s="15"/>
      <c r="C160" s="11"/>
      <c r="D160" s="7" t="s">
        <v>23</v>
      </c>
      <c r="E160" s="41" t="s">
        <v>46</v>
      </c>
      <c r="F160" s="42">
        <v>20</v>
      </c>
      <c r="G160" s="42">
        <v>1.5</v>
      </c>
      <c r="H160" s="42">
        <v>0.1</v>
      </c>
      <c r="I160" s="42">
        <v>10</v>
      </c>
      <c r="J160" s="42">
        <v>47.4</v>
      </c>
      <c r="K160" s="43" t="s">
        <v>47</v>
      </c>
      <c r="L160" s="42">
        <v>1.08</v>
      </c>
    </row>
    <row r="161" spans="1:12" ht="15" x14ac:dyDescent="0.25">
      <c r="A161" s="23"/>
      <c r="B161" s="15"/>
      <c r="C161" s="11"/>
      <c r="D161" s="7" t="s">
        <v>160</v>
      </c>
      <c r="E161" s="41" t="s">
        <v>103</v>
      </c>
      <c r="F161" s="42">
        <v>200</v>
      </c>
      <c r="G161" s="42">
        <v>0.6</v>
      </c>
      <c r="H161" s="42">
        <v>0</v>
      </c>
      <c r="I161" s="42">
        <v>32</v>
      </c>
      <c r="J161" s="42">
        <v>131.9</v>
      </c>
      <c r="K161" s="43" t="s">
        <v>86</v>
      </c>
      <c r="L161" s="42">
        <v>15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4">SUM(G158:G164)</f>
        <v>16.900000000000002</v>
      </c>
      <c r="H165" s="19">
        <f t="shared" si="74"/>
        <v>15.5</v>
      </c>
      <c r="I165" s="19">
        <f t="shared" si="74"/>
        <v>76.5</v>
      </c>
      <c r="J165" s="19">
        <f t="shared" si="74"/>
        <v>572.43999999999994</v>
      </c>
      <c r="K165" s="25"/>
      <c r="L165" s="19">
        <f t="shared" ref="L165" si="75"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50</v>
      </c>
      <c r="F166" s="42">
        <v>60</v>
      </c>
      <c r="G166" s="42">
        <v>1.07</v>
      </c>
      <c r="H166" s="42">
        <v>0.19</v>
      </c>
      <c r="I166" s="42">
        <v>3.68</v>
      </c>
      <c r="J166" s="42">
        <v>23.21</v>
      </c>
      <c r="K166" s="43" t="s">
        <v>51</v>
      </c>
      <c r="L166" s="42">
        <v>28</v>
      </c>
    </row>
    <row r="167" spans="1:12" ht="15" x14ac:dyDescent="0.25">
      <c r="A167" s="23"/>
      <c r="B167" s="15"/>
      <c r="C167" s="11"/>
      <c r="D167" s="7" t="s">
        <v>27</v>
      </c>
      <c r="E167" s="41" t="s">
        <v>144</v>
      </c>
      <c r="F167" s="42">
        <v>200</v>
      </c>
      <c r="G167" s="42">
        <v>2.16</v>
      </c>
      <c r="H167" s="42">
        <v>3.44</v>
      </c>
      <c r="I167" s="42">
        <v>13.44</v>
      </c>
      <c r="J167" s="42">
        <v>108.6</v>
      </c>
      <c r="K167" s="43" t="s">
        <v>145</v>
      </c>
      <c r="L167" s="42">
        <v>5.63</v>
      </c>
    </row>
    <row r="168" spans="1:12" ht="15" x14ac:dyDescent="0.25">
      <c r="A168" s="23"/>
      <c r="B168" s="15"/>
      <c r="C168" s="11"/>
      <c r="D168" s="7" t="s">
        <v>28</v>
      </c>
      <c r="E168" s="41" t="s">
        <v>146</v>
      </c>
      <c r="F168" s="42">
        <v>200</v>
      </c>
      <c r="G168" s="42">
        <v>17.32</v>
      </c>
      <c r="H168" s="42">
        <v>22.02</v>
      </c>
      <c r="I168" s="42">
        <v>19.22</v>
      </c>
      <c r="J168" s="42">
        <v>344.59</v>
      </c>
      <c r="K168" s="43" t="s">
        <v>147</v>
      </c>
      <c r="L168" s="42">
        <v>58.85</v>
      </c>
    </row>
    <row r="169" spans="1:12" ht="15" x14ac:dyDescent="0.25">
      <c r="A169" s="23"/>
      <c r="B169" s="15"/>
      <c r="C169" s="11"/>
      <c r="D169" s="7" t="s">
        <v>30</v>
      </c>
      <c r="E169" s="41" t="s">
        <v>99</v>
      </c>
      <c r="F169" s="42">
        <v>200</v>
      </c>
      <c r="G169" s="42">
        <v>0.2</v>
      </c>
      <c r="H169" s="42">
        <v>0.2</v>
      </c>
      <c r="I169" s="42">
        <v>23.2</v>
      </c>
      <c r="J169" s="42">
        <v>95.7</v>
      </c>
      <c r="K169" s="43" t="s">
        <v>100</v>
      </c>
      <c r="L169" s="42">
        <v>5.63</v>
      </c>
    </row>
    <row r="170" spans="1:12" ht="15" x14ac:dyDescent="0.25">
      <c r="A170" s="23"/>
      <c r="B170" s="15"/>
      <c r="C170" s="11"/>
      <c r="D170" s="7" t="s">
        <v>31</v>
      </c>
      <c r="E170" s="41" t="s">
        <v>46</v>
      </c>
      <c r="F170" s="42">
        <v>40</v>
      </c>
      <c r="G170" s="42">
        <v>3.1</v>
      </c>
      <c r="H170" s="42">
        <v>0.3</v>
      </c>
      <c r="I170" s="42">
        <v>20.100000000000001</v>
      </c>
      <c r="J170" s="42">
        <v>94.7</v>
      </c>
      <c r="K170" s="43" t="s">
        <v>47</v>
      </c>
      <c r="L170" s="42">
        <v>2.16</v>
      </c>
    </row>
    <row r="171" spans="1:12" ht="15" x14ac:dyDescent="0.25">
      <c r="A171" s="23"/>
      <c r="B171" s="15"/>
      <c r="C171" s="11"/>
      <c r="D171" s="7" t="s">
        <v>32</v>
      </c>
      <c r="E171" s="41" t="s">
        <v>58</v>
      </c>
      <c r="F171" s="42">
        <v>20</v>
      </c>
      <c r="G171" s="42">
        <v>1.6</v>
      </c>
      <c r="H171" s="42">
        <v>0.6</v>
      </c>
      <c r="I171" s="42">
        <v>9.6</v>
      </c>
      <c r="J171" s="42">
        <v>51.8</v>
      </c>
      <c r="K171" s="43" t="s">
        <v>47</v>
      </c>
      <c r="L171" s="42">
        <v>0.83</v>
      </c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76">SUM(G166:G174)</f>
        <v>25.450000000000003</v>
      </c>
      <c r="H175" s="19">
        <f t="shared" si="76"/>
        <v>26.75</v>
      </c>
      <c r="I175" s="19">
        <f t="shared" si="76"/>
        <v>89.240000000000009</v>
      </c>
      <c r="J175" s="19">
        <f t="shared" si="76"/>
        <v>718.6</v>
      </c>
      <c r="K175" s="25"/>
      <c r="L175" s="19">
        <f t="shared" ref="L175" si="77">SUM(L166:L174)</f>
        <v>101.1</v>
      </c>
    </row>
    <row r="176" spans="1:12" ht="15" customHeight="1" thickBot="1" x14ac:dyDescent="0.25">
      <c r="A176" s="64">
        <f>A158</f>
        <v>2</v>
      </c>
      <c r="B176" s="65">
        <f>B158</f>
        <v>4</v>
      </c>
      <c r="C176" s="66" t="s">
        <v>4</v>
      </c>
      <c r="D176" s="98"/>
      <c r="E176" s="59"/>
      <c r="F176" s="60">
        <f>F165+F175</f>
        <v>1320</v>
      </c>
      <c r="G176" s="60">
        <f t="shared" ref="G176" si="78">G165+G175</f>
        <v>42.350000000000009</v>
      </c>
      <c r="H176" s="60">
        <f t="shared" ref="H176" si="79">H165+H175</f>
        <v>42.25</v>
      </c>
      <c r="I176" s="60">
        <f t="shared" ref="I176" si="80">I165+I175</f>
        <v>165.74</v>
      </c>
      <c r="J176" s="60">
        <f t="shared" ref="J176:L176" si="81">J165+J175</f>
        <v>1291.04</v>
      </c>
      <c r="K176" s="60"/>
      <c r="L176" s="60">
        <f t="shared" si="81"/>
        <v>170.31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62</v>
      </c>
      <c r="F177" s="39">
        <v>150</v>
      </c>
      <c r="G177" s="39">
        <v>5.7</v>
      </c>
      <c r="H177" s="39">
        <v>4.8</v>
      </c>
      <c r="I177" s="39">
        <v>34.9</v>
      </c>
      <c r="J177" s="39">
        <v>205.8</v>
      </c>
      <c r="K177" s="40" t="s">
        <v>63</v>
      </c>
      <c r="L177" s="61">
        <v>13.07</v>
      </c>
    </row>
    <row r="178" spans="1:12" ht="15" x14ac:dyDescent="0.25">
      <c r="A178" s="23"/>
      <c r="B178" s="15"/>
      <c r="C178" s="11"/>
      <c r="D178" s="6"/>
      <c r="E178" s="41" t="s">
        <v>148</v>
      </c>
      <c r="F178" s="42">
        <v>120</v>
      </c>
      <c r="G178" s="42">
        <v>15.19</v>
      </c>
      <c r="H178" s="42">
        <v>19.190000000000001</v>
      </c>
      <c r="I178" s="42">
        <v>9.32</v>
      </c>
      <c r="J178" s="42">
        <v>206.32</v>
      </c>
      <c r="K178" s="43" t="s">
        <v>149</v>
      </c>
      <c r="L178" s="61">
        <v>42.25</v>
      </c>
    </row>
    <row r="179" spans="1:12" ht="15" x14ac:dyDescent="0.25">
      <c r="A179" s="23"/>
      <c r="B179" s="15"/>
      <c r="C179" s="11"/>
      <c r="D179" s="7" t="s">
        <v>22</v>
      </c>
      <c r="E179" s="41" t="s">
        <v>64</v>
      </c>
      <c r="F179" s="42">
        <v>200</v>
      </c>
      <c r="G179" s="42">
        <v>0.3</v>
      </c>
      <c r="H179" s="42">
        <v>0</v>
      </c>
      <c r="I179" s="42">
        <v>15.2</v>
      </c>
      <c r="J179" s="42">
        <v>62.1</v>
      </c>
      <c r="K179" s="43" t="s">
        <v>65</v>
      </c>
      <c r="L179" s="61">
        <v>1.93</v>
      </c>
    </row>
    <row r="180" spans="1:12" ht="15" x14ac:dyDescent="0.25">
      <c r="A180" s="23"/>
      <c r="B180" s="15"/>
      <c r="C180" s="11"/>
      <c r="D180" s="7" t="s">
        <v>23</v>
      </c>
      <c r="E180" s="41" t="s">
        <v>46</v>
      </c>
      <c r="F180" s="42">
        <v>20</v>
      </c>
      <c r="G180" s="42">
        <v>1.5</v>
      </c>
      <c r="H180" s="42">
        <v>0.1</v>
      </c>
      <c r="I180" s="42">
        <v>10</v>
      </c>
      <c r="J180" s="42">
        <v>47.4</v>
      </c>
      <c r="K180" s="43" t="s">
        <v>47</v>
      </c>
      <c r="L180" s="61">
        <v>1.08</v>
      </c>
    </row>
    <row r="181" spans="1:12" ht="15" x14ac:dyDescent="0.25">
      <c r="A181" s="23"/>
      <c r="B181" s="15"/>
      <c r="C181" s="11"/>
      <c r="D181" s="7" t="s">
        <v>26</v>
      </c>
      <c r="E181" s="41" t="s">
        <v>59</v>
      </c>
      <c r="F181" s="42">
        <v>60</v>
      </c>
      <c r="G181" s="42">
        <v>0.5</v>
      </c>
      <c r="H181" s="42">
        <v>0.1</v>
      </c>
      <c r="I181" s="42">
        <v>1.5</v>
      </c>
      <c r="J181" s="42">
        <v>8.4</v>
      </c>
      <c r="K181" s="43" t="s">
        <v>51</v>
      </c>
      <c r="L181" s="61">
        <v>10.88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61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6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2">SUM(G177:G183)</f>
        <v>23.19</v>
      </c>
      <c r="H184" s="19">
        <f t="shared" si="82"/>
        <v>24.190000000000005</v>
      </c>
      <c r="I184" s="19">
        <f t="shared" si="82"/>
        <v>70.92</v>
      </c>
      <c r="J184" s="19">
        <f t="shared" si="82"/>
        <v>530.02</v>
      </c>
      <c r="K184" s="25"/>
      <c r="L184" s="62">
        <f t="shared" ref="L184" si="83">SUM(L177:L183)</f>
        <v>69.209999999999994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163</v>
      </c>
      <c r="F185" s="42">
        <v>60</v>
      </c>
      <c r="G185" s="42">
        <v>0.48</v>
      </c>
      <c r="H185" s="42">
        <v>0.06</v>
      </c>
      <c r="I185" s="42">
        <v>1.02</v>
      </c>
      <c r="J185" s="42">
        <v>7.8</v>
      </c>
      <c r="K185" s="43" t="s">
        <v>164</v>
      </c>
      <c r="L185" s="61">
        <v>3.56</v>
      </c>
    </row>
    <row r="186" spans="1:12" ht="15" x14ac:dyDescent="0.25">
      <c r="A186" s="23"/>
      <c r="B186" s="15"/>
      <c r="C186" s="11"/>
      <c r="D186" s="7" t="s">
        <v>27</v>
      </c>
      <c r="E186" s="41" t="s">
        <v>150</v>
      </c>
      <c r="F186" s="42">
        <v>200</v>
      </c>
      <c r="G186" s="42">
        <v>1.51</v>
      </c>
      <c r="H186" s="42">
        <v>4.05</v>
      </c>
      <c r="I186" s="42">
        <v>7.29</v>
      </c>
      <c r="J186" s="42">
        <v>72.23</v>
      </c>
      <c r="K186" s="43" t="s">
        <v>151</v>
      </c>
      <c r="L186" s="61">
        <v>4.9800000000000004</v>
      </c>
    </row>
    <row r="187" spans="1:12" ht="15" x14ac:dyDescent="0.25">
      <c r="A187" s="23"/>
      <c r="B187" s="15"/>
      <c r="C187" s="11"/>
      <c r="D187" s="7" t="s">
        <v>28</v>
      </c>
      <c r="E187" s="41" t="s">
        <v>95</v>
      </c>
      <c r="F187" s="42">
        <v>90</v>
      </c>
      <c r="G187" s="42">
        <v>15.7</v>
      </c>
      <c r="H187" s="42">
        <v>15.9</v>
      </c>
      <c r="I187" s="42">
        <v>3.1</v>
      </c>
      <c r="J187" s="42">
        <v>270</v>
      </c>
      <c r="K187" s="43" t="s">
        <v>96</v>
      </c>
      <c r="L187" s="61">
        <v>62.45</v>
      </c>
    </row>
    <row r="188" spans="1:12" ht="15" x14ac:dyDescent="0.25">
      <c r="A188" s="23"/>
      <c r="B188" s="15"/>
      <c r="C188" s="11"/>
      <c r="D188" s="7" t="s">
        <v>29</v>
      </c>
      <c r="E188" s="41" t="s">
        <v>152</v>
      </c>
      <c r="F188" s="42">
        <v>150</v>
      </c>
      <c r="G188" s="42">
        <v>6.54</v>
      </c>
      <c r="H188" s="42">
        <v>5.4</v>
      </c>
      <c r="I188" s="42">
        <v>38.21</v>
      </c>
      <c r="J188" s="42">
        <v>178.21</v>
      </c>
      <c r="K188" s="43" t="s">
        <v>153</v>
      </c>
      <c r="L188" s="61">
        <v>8</v>
      </c>
    </row>
    <row r="189" spans="1:12" ht="15" x14ac:dyDescent="0.25">
      <c r="A189" s="23"/>
      <c r="B189" s="15"/>
      <c r="C189" s="11"/>
      <c r="D189" s="7" t="s">
        <v>30</v>
      </c>
      <c r="E189" s="41" t="s">
        <v>70</v>
      </c>
      <c r="F189" s="42">
        <v>200</v>
      </c>
      <c r="G189" s="42">
        <v>0.1</v>
      </c>
      <c r="H189" s="42">
        <v>0.1</v>
      </c>
      <c r="I189" s="42">
        <v>27.9</v>
      </c>
      <c r="J189" s="42">
        <v>78</v>
      </c>
      <c r="K189" s="43" t="s">
        <v>71</v>
      </c>
      <c r="L189" s="61">
        <v>12.12</v>
      </c>
    </row>
    <row r="190" spans="1:12" ht="15" x14ac:dyDescent="0.25">
      <c r="A190" s="23"/>
      <c r="B190" s="15"/>
      <c r="C190" s="11"/>
      <c r="D190" s="7" t="s">
        <v>31</v>
      </c>
      <c r="E190" s="41" t="s">
        <v>46</v>
      </c>
      <c r="F190" s="42">
        <v>40</v>
      </c>
      <c r="G190" s="42">
        <v>3.1</v>
      </c>
      <c r="H190" s="42">
        <v>0.3</v>
      </c>
      <c r="I190" s="42">
        <v>20.100000000000001</v>
      </c>
      <c r="J190" s="42">
        <v>94.7</v>
      </c>
      <c r="K190" s="43" t="s">
        <v>47</v>
      </c>
      <c r="L190" s="61">
        <v>2.16</v>
      </c>
    </row>
    <row r="191" spans="1:12" ht="15" x14ac:dyDescent="0.25">
      <c r="A191" s="23"/>
      <c r="B191" s="15"/>
      <c r="C191" s="11"/>
      <c r="D191" s="7" t="s">
        <v>32</v>
      </c>
      <c r="E191" s="41" t="s">
        <v>58</v>
      </c>
      <c r="F191" s="42">
        <v>20</v>
      </c>
      <c r="G191" s="42">
        <v>1.6</v>
      </c>
      <c r="H191" s="42">
        <v>0.6</v>
      </c>
      <c r="I191" s="42">
        <v>9.6</v>
      </c>
      <c r="J191" s="42">
        <v>51.8</v>
      </c>
      <c r="K191" s="43" t="s">
        <v>47</v>
      </c>
      <c r="L191" s="61">
        <v>0.83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61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6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4">SUM(G185:G193)</f>
        <v>29.03</v>
      </c>
      <c r="H194" s="19">
        <f t="shared" si="84"/>
        <v>26.41</v>
      </c>
      <c r="I194" s="19">
        <f t="shared" si="84"/>
        <v>107.22</v>
      </c>
      <c r="J194" s="19">
        <f t="shared" si="84"/>
        <v>752.74</v>
      </c>
      <c r="K194" s="25"/>
      <c r="L194" s="62">
        <f t="shared" ref="L194" si="85">SUM(L185:L193)</f>
        <v>94.100000000000009</v>
      </c>
    </row>
    <row r="195" spans="1:12" ht="15" customHeight="1" thickBot="1" x14ac:dyDescent="0.25">
      <c r="A195" s="29">
        <f>A177</f>
        <v>2</v>
      </c>
      <c r="B195" s="30">
        <f>B177</f>
        <v>5</v>
      </c>
      <c r="C195" s="49" t="s">
        <v>4</v>
      </c>
      <c r="D195" s="54"/>
      <c r="E195" s="31"/>
      <c r="F195" s="32">
        <f>F184+F194</f>
        <v>1310</v>
      </c>
      <c r="G195" s="32">
        <f t="shared" ref="G195" si="86">G184+G194</f>
        <v>52.22</v>
      </c>
      <c r="H195" s="32">
        <f t="shared" ref="H195" si="87">H184+H194</f>
        <v>50.600000000000009</v>
      </c>
      <c r="I195" s="32">
        <f t="shared" ref="I195" si="88">I184+I194</f>
        <v>178.14</v>
      </c>
      <c r="J195" s="32">
        <f t="shared" ref="J195:L195" si="89">J184+J194</f>
        <v>1282.76</v>
      </c>
      <c r="K195" s="71"/>
      <c r="L195" s="100">
        <f t="shared" si="89"/>
        <v>163.31</v>
      </c>
    </row>
    <row r="196" spans="1:12" ht="13.9" customHeight="1" thickBot="1" x14ac:dyDescent="0.25">
      <c r="A196" s="27"/>
      <c r="B196" s="28"/>
      <c r="C196" s="55" t="s">
        <v>5</v>
      </c>
      <c r="D196" s="56"/>
      <c r="E196" s="57"/>
      <c r="F196" s="33">
        <f>(F24+F43+F62+F81+F100+F119+F138+F157+F176+F195)/(IF(F24=0,0,1)+IF(F43=0,0,1)+IF(F62=0,0,1)+IF(F81=0,0,1)+IF(F100=0,0,1)+IF(F119=0,0,1)+IF(F138=0,0,1)+IF(F157=0,0,1)+IF(F176=0,0,1)+IF(F195=0,0,1))</f>
        <v>1310</v>
      </c>
      <c r="G196" s="33">
        <f>(G24+G43+G62+G81+G100+G119+G138+G157+G176+G195)/(IF(G24=0,0,1)+IF(G43=0,0,1)+IF(G62=0,0,1)+IF(G81=0,0,1)+IF(G100=0,0,1)+IF(G119=0,0,1)+IF(G138=0,0,1)+IF(G157=0,0,1)+IF(G176=0,0,1)+IF(G195=0,0,1))</f>
        <v>54.063000000000002</v>
      </c>
      <c r="H196" s="33">
        <f>(H24+H43+H62+H81+H100+H119+H138+H157+H176+H195)/(IF(H24=0,0,1)+IF(H43=0,0,1)+IF(H62=0,0,1)+IF(H81=0,0,1)+IF(H100=0,0,1)+IF(H119=0,0,1)+IF(H138=0,0,1)+IF(H157=0,0,1)+IF(H176=0,0,1)+IF(H195=0,0,1))</f>
        <v>52.331999999999994</v>
      </c>
      <c r="I196" s="33">
        <f>(I24+I43+I62+I81+I100+I119+I138+I157+I176+I195)/(IF(I24=0,0,1)+IF(I43=0,0,1)+IF(I62=0,0,1)+IF(I81=0,0,1)+IF(I100=0,0,1)+IF(I119=0,0,1)+IF(I138=0,0,1)+IF(I157=0,0,1)+IF(I176=0,0,1)+IF(I195=0,0,1))</f>
        <v>178.96799999999999</v>
      </c>
      <c r="J196" s="33">
        <f>(J24+J43+J62+J81+J100+J119+J138+J157+J176+J195)/(IF(J24=0,0,1)+IF(J43=0,0,1)+IF(J62=0,0,1)+IF(J81=0,0,1)+IF(J100=0,0,1)+IF(J119=0,0,1)+IF(J138=0,0,1)+IF(J157=0,0,1)+IF(J176=0,0,1)+IF(J195=0,0,1))</f>
        <v>1331.7170000000001</v>
      </c>
      <c r="K196" s="33"/>
      <c r="L196" s="99">
        <f>(L24+L43+L62+L81+L100+L119+L138+L157+L176+L195)/(IF(L24=0,0,1)+IF(L43=0,0,1)+IF(L62=0,0,1)+IF(L81=0,0,1)+IF(L100=0,0,1)+IF(L119=0,0,1)+IF(L138=0,0,1)+IF(L157=0,0,1)+IF(L176=0,0,1)+IF(L195=0,0,1))</f>
        <v>170.72099999999998</v>
      </c>
    </row>
  </sheetData>
  <mergeCells count="14">
    <mergeCell ref="C119:D119"/>
    <mergeCell ref="C100:D100"/>
    <mergeCell ref="C196:E196"/>
    <mergeCell ref="C195:D195"/>
    <mergeCell ref="C176:D176"/>
    <mergeCell ref="C157:D157"/>
    <mergeCell ref="C138:D138"/>
    <mergeCell ref="C81:D81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ПК_Канцелярия_1</cp:lastModifiedBy>
  <dcterms:created xsi:type="dcterms:W3CDTF">2022-05-16T14:23:56Z</dcterms:created>
  <dcterms:modified xsi:type="dcterms:W3CDTF">2025-03-03T06:35:02Z</dcterms:modified>
</cp:coreProperties>
</file>